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<sst xmlns="http://schemas.openxmlformats.org/spreadsheetml/2006/main" count="56" uniqueCount="36">
  <si>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</si>
  <si>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</si>
  <si>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</si>
  <si>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</si>
  <si>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</si>
  <si>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</si>
  <si>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</si>
  <si>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</si>
  <si>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</si>
  <si>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</si>
  <si>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</si>
  <si>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</si>
  <si>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</si>
  <si>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</si>
  <si>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</si>
  <si>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</si>
  <si>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</si>
  <si>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</si>
  <si>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</si>
  <si>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</si>
  <si>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</si>
  <si>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</si>
  <si>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</si>
  <si>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</si>
  <si>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</si>
  <si>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</si>
  <si>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</si>
  <si>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</si>
  <si>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</si>
  <si>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</si>
  <si>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</si>
  <si>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</si>
  <si>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</si>
  <si>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1999 - 6. oktober 2021</t>
  </si>
  <si>
    <t>6. oktober 2021                  =</t>
  </si>
  <si>
    <t xml:space="preserve">Skemaet viser, hvor meget dieselolieprisen indvirker på transportomkostningen pr. 6. oktober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</si>
</sst>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9.91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21</v>
      </c>
      <c r="C28" s="20"/>
      <c r="D28" s="97">
        <v>9.67</v>
      </c>
      <c r="E28" s="61">
        <f>($H$19-$D28)/$D28</f>
        <v>0.024819027921406434</v>
      </c>
      <c r="F28" s="22">
        <f aca="true" t="shared" si="0" ref="F28:K28">($H$19/$D28-1)*F$25</f>
        <v>0.0024819027921406446</v>
      </c>
      <c r="G28" s="29">
        <f t="shared" si="0"/>
        <v>0.0037228541882109666</v>
      </c>
      <c r="H28" s="29">
        <f t="shared" si="0"/>
        <v>0.004963805584281289</v>
      </c>
      <c r="I28" s="29">
        <f t="shared" si="0"/>
        <v>0.006204756980351611</v>
      </c>
      <c r="J28" s="29">
        <f t="shared" si="0"/>
        <v>0.007445708376421933</v>
      </c>
      <c r="K28" s="23">
        <f t="shared" si="0"/>
        <v>0.008686659772492255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20</v>
      </c>
      <c r="C30" s="20"/>
      <c r="D30" s="97">
        <v>9.27</v>
      </c>
      <c r="E30" s="61">
        <f>($H$19-$D30)/$D30</f>
        <v>0.06903991370010794</v>
      </c>
      <c r="F30" s="22">
        <f aca="true" t="shared" si="1" ref="F30:K30">($H$19/$D30-1)*F$25</f>
        <v>0.006903991370010788</v>
      </c>
      <c r="G30" s="29">
        <f t="shared" si="1"/>
        <v>0.01035598705501618</v>
      </c>
      <c r="H30" s="29">
        <f t="shared" si="1"/>
        <v>0.013807982740021575</v>
      </c>
      <c r="I30" s="29">
        <f t="shared" si="1"/>
        <v>0.017259978425026967</v>
      </c>
      <c r="J30" s="29">
        <f t="shared" si="1"/>
        <v>0.02071197411003236</v>
      </c>
      <c r="K30" s="23">
        <f t="shared" si="1"/>
        <v>0.02416396979503775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19</v>
      </c>
      <c r="C32" s="20"/>
      <c r="D32" s="97">
        <v>9.19</v>
      </c>
      <c r="E32" s="61">
        <f>($H$19-$D32)/$D32</f>
        <v>0.0783460282916214</v>
      </c>
      <c r="F32" s="22">
        <f aca="true" t="shared" si="2" ref="F32:K32">($H$19/$D32-1)*F$25</f>
        <v>0.007834602829162129</v>
      </c>
      <c r="G32" s="29">
        <f t="shared" si="2"/>
        <v>0.011751904243743195</v>
      </c>
      <c r="H32" s="29">
        <f t="shared" si="2"/>
        <v>0.015669205658324258</v>
      </c>
      <c r="I32" s="29">
        <f t="shared" si="2"/>
        <v>0.019586507072905324</v>
      </c>
      <c r="J32" s="29">
        <f t="shared" si="2"/>
        <v>0.02350380848748639</v>
      </c>
      <c r="K32" s="23">
        <f t="shared" si="2"/>
        <v>0.02742110990206745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18</v>
      </c>
      <c r="C34" s="20"/>
      <c r="D34" s="97">
        <v>9.11</v>
      </c>
      <c r="E34" s="61">
        <f>($H$19-$D34)/$D34</f>
        <v>0.08781558726673994</v>
      </c>
      <c r="F34" s="22">
        <f aca="true" t="shared" si="3" ref="F34:K34">($H$19/$D34-1)*F$25</f>
        <v>0.008781558726673988</v>
      </c>
      <c r="G34" s="29">
        <f t="shared" si="3"/>
        <v>0.013172338090010982</v>
      </c>
      <c r="H34" s="29">
        <f t="shared" si="3"/>
        <v>0.017563117453347977</v>
      </c>
      <c r="I34" s="29">
        <f t="shared" si="3"/>
        <v>0.02195389681668497</v>
      </c>
      <c r="J34" s="29">
        <f t="shared" si="3"/>
        <v>0.026344676180021964</v>
      </c>
      <c r="K34" s="23">
        <f t="shared" si="3"/>
        <v>0.030735455543358957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17</v>
      </c>
      <c r="C36" s="20"/>
      <c r="D36" s="97">
        <v>8.87</v>
      </c>
      <c r="E36" s="61">
        <f>($H$19-$D36)/$D36</f>
        <v>0.1172491544532132</v>
      </c>
      <c r="F36" s="22">
        <f aca="true" t="shared" si="4" ref="F36:K36">($H$19/$D36-1)*F$25</f>
        <v>0.011724915445321327</v>
      </c>
      <c r="G36" s="29">
        <f t="shared" si="4"/>
        <v>0.01758737316798199</v>
      </c>
      <c r="H36" s="29">
        <f t="shared" si="4"/>
        <v>0.023449830890642655</v>
      </c>
      <c r="I36" s="29">
        <f t="shared" si="4"/>
        <v>0.029312288613303317</v>
      </c>
      <c r="J36" s="29">
        <f t="shared" si="4"/>
        <v>0.03517474633596398</v>
      </c>
      <c r="K36" s="23">
        <f t="shared" si="4"/>
        <v>0.04103720405862464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16</v>
      </c>
      <c r="C38" s="20"/>
      <c r="D38" s="97">
        <v>8.63</v>
      </c>
      <c r="E38" s="61">
        <f>($H$19-$D38)/$D38</f>
        <v>0.14831981460023166</v>
      </c>
      <c r="F38" s="22">
        <f aca="true" t="shared" si="5" ref="F38:K38">($H$19/$D38-1)*F$25</f>
        <v>0.01483198146002316</v>
      </c>
      <c r="G38" s="29">
        <f t="shared" si="5"/>
        <v>0.022247972190034736</v>
      </c>
      <c r="H38" s="29">
        <f t="shared" si="5"/>
        <v>0.02966396292004632</v>
      </c>
      <c r="I38" s="29">
        <f t="shared" si="5"/>
        <v>0.037079953650057895</v>
      </c>
      <c r="J38" s="29">
        <f t="shared" si="5"/>
        <v>0.04449594438006947</v>
      </c>
      <c r="K38" s="23">
        <f t="shared" si="5"/>
        <v>0.05191193511008105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13</v>
      </c>
      <c r="C40" s="20"/>
      <c r="D40" s="97">
        <v>8.63</v>
      </c>
      <c r="E40" s="61">
        <f>($H$19-$D40)/$D40</f>
        <v>0.14831981460023166</v>
      </c>
      <c r="F40" s="22">
        <f aca="true" t="shared" si="6" ref="F40:K40">($H$19/$D40-1)*F$25</f>
        <v>0.01483198146002316</v>
      </c>
      <c r="G40" s="29">
        <f t="shared" si="6"/>
        <v>0.022247972190034736</v>
      </c>
      <c r="H40" s="29">
        <f t="shared" si="6"/>
        <v>0.02966396292004632</v>
      </c>
      <c r="I40" s="29">
        <f t="shared" si="6"/>
        <v>0.037079953650057895</v>
      </c>
      <c r="J40" s="29">
        <f t="shared" si="6"/>
        <v>0.04449594438006947</v>
      </c>
      <c r="K40" s="23">
        <f t="shared" si="6"/>
        <v>0.05191193511008105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12</v>
      </c>
      <c r="C42" s="20"/>
      <c r="D42" s="97">
        <v>8.71</v>
      </c>
      <c r="E42" s="61">
        <f>($H$19-$D42)/$D42</f>
        <v>0.13777267508610783</v>
      </c>
      <c r="F42" s="22">
        <f aca="true" t="shared" si="7" ref="F42:K42">($H$19/$D42-1)*F$25</f>
        <v>0.013777267508610792</v>
      </c>
      <c r="G42" s="29">
        <f t="shared" si="7"/>
        <v>0.020665901262916186</v>
      </c>
      <c r="H42" s="29">
        <f t="shared" si="7"/>
        <v>0.027554535017221583</v>
      </c>
      <c r="I42" s="29">
        <f t="shared" si="7"/>
        <v>0.03444316877152698</v>
      </c>
      <c r="J42" s="29">
        <f t="shared" si="7"/>
        <v>0.04133180252583237</v>
      </c>
      <c r="K42" s="23">
        <f t="shared" si="7"/>
        <v>0.048220436280137766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11</v>
      </c>
      <c r="C44" s="20"/>
      <c r="D44" s="97">
        <v>8.23</v>
      </c>
      <c r="E44" s="61">
        <f>($H$19-$D44)/$D44</f>
        <v>0.2041312272174969</v>
      </c>
      <c r="F44" s="22">
        <f aca="true" t="shared" si="8" ref="F44:K44">($H$19/$D44-1)*F$25</f>
        <v>0.02041312272174969</v>
      </c>
      <c r="G44" s="29">
        <f t="shared" si="8"/>
        <v>0.03061968408262453</v>
      </c>
      <c r="H44" s="29">
        <f t="shared" si="8"/>
        <v>0.04082624544349938</v>
      </c>
      <c r="I44" s="29">
        <f t="shared" si="8"/>
        <v>0.05103280680437422</v>
      </c>
      <c r="J44" s="29">
        <f t="shared" si="8"/>
        <v>0.06123936816524906</v>
      </c>
      <c r="K44" s="23">
        <f t="shared" si="8"/>
        <v>0.0714459295261239</v>
      </c>
      <c r="L44" s="9"/>
    </row>
    <row r="45" spans="2:12" ht="21" customHeight="1">
      <c r="B45" s="96"/>
      <c r="C45" s="20"/>
      <c r="D45" s="97"/>
      <c r="E45" s="61"/>
      <c r="F45" s="22"/>
      <c r="G45" s="29"/>
      <c r="H45" s="29"/>
      <c r="I45" s="29"/>
      <c r="J45" s="29"/>
      <c r="K45" s="23"/>
      <c r="L45" s="9"/>
    </row>
    <row r="46" spans="2:12" ht="21" customHeight="1">
      <c r="B46" s="96" t="s">
        <v>10</v>
      </c>
      <c r="C46" s="20"/>
      <c r="D46" s="97">
        <v>8.02</v>
      </c>
      <c r="E46" s="61">
        <f>($H$19-$D46)/$D46</f>
        <v>0.23566084788029934</v>
      </c>
      <c r="F46" s="22">
        <f aca="true" t="shared" si="9" ref="F46:K46">($H$19/$D46-1)*F$25</f>
        <v>0.02356608478802993</v>
      </c>
      <c r="G46" s="29">
        <f t="shared" si="9"/>
        <v>0.035349127182044894</v>
      </c>
      <c r="H46" s="29">
        <f t="shared" si="9"/>
        <v>0.04713216957605986</v>
      </c>
      <c r="I46" s="29">
        <f t="shared" si="9"/>
        <v>0.05891521197007482</v>
      </c>
      <c r="J46" s="29">
        <f t="shared" si="9"/>
        <v>0.07069825436408979</v>
      </c>
      <c r="K46" s="23">
        <f t="shared" si="9"/>
        <v>0.08248129675810474</v>
      </c>
      <c r="L46" s="9"/>
    </row>
    <row r="47" spans="2:12" ht="21" customHeight="1">
      <c r="B47" s="99">
        <v>2021</v>
      </c>
      <c r="C47" s="43"/>
      <c r="D47" s="82"/>
      <c r="E47" s="98"/>
      <c r="F47" s="65"/>
      <c r="G47" s="66"/>
      <c r="H47" s="71"/>
      <c r="I47" s="66"/>
      <c r="J47" s="66"/>
      <c r="K47" s="68"/>
      <c r="L47" s="9"/>
    </row>
    <row r="48" spans="2:12" ht="21" customHeight="1">
      <c r="B48" s="96" t="s">
        <v>15</v>
      </c>
      <c r="C48" s="20"/>
      <c r="D48" s="97">
        <v>7.91</v>
      </c>
      <c r="E48" s="61">
        <f>($H$19-$D48)/$D48</f>
        <v>0.2528445006321112</v>
      </c>
      <c r="F48" s="22">
        <f aca="true" t="shared" si="10" ref="F48:K48">($H$19/$D48-1)*F$25</f>
        <v>0.025284450063211117</v>
      </c>
      <c r="G48" s="29">
        <f t="shared" si="10"/>
        <v>0.037926675094816675</v>
      </c>
      <c r="H48" s="29">
        <f t="shared" si="10"/>
        <v>0.050568900126422234</v>
      </c>
      <c r="I48" s="29">
        <f t="shared" si="10"/>
        <v>0.06321112515802779</v>
      </c>
      <c r="J48" s="29">
        <f t="shared" si="10"/>
        <v>0.07585335018963335</v>
      </c>
      <c r="K48" s="23">
        <f t="shared" si="10"/>
        <v>0.08849557522123891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22</v>
      </c>
      <c r="C50" s="20"/>
      <c r="D50" s="97">
        <v>7.43</v>
      </c>
      <c r="E50" s="61">
        <f>($H$19-$D50)/$D50</f>
        <v>0.3337819650067295</v>
      </c>
      <c r="F50" s="22">
        <f aca="true" t="shared" si="11" ref="F50:K50">($H$19/$D50-1)*F$25</f>
        <v>0.03337819650067295</v>
      </c>
      <c r="G50" s="29">
        <f t="shared" si="11"/>
        <v>0.05006729475100943</v>
      </c>
      <c r="H50" s="29">
        <f t="shared" si="11"/>
        <v>0.0667563930013459</v>
      </c>
      <c r="I50" s="29">
        <f t="shared" si="11"/>
        <v>0.08344549125168238</v>
      </c>
      <c r="J50" s="29">
        <f t="shared" si="11"/>
        <v>0.10013458950201885</v>
      </c>
      <c r="K50" s="23">
        <f t="shared" si="11"/>
        <v>0.11682368775235533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0.08424507658643321</v>
      </c>
      <c r="F52" s="22">
        <f aca="true" t="shared" si="12" ref="F52:K52">($H$19/$D52-1)*F$25</f>
        <v>0.00842450765864331</v>
      </c>
      <c r="G52" s="29">
        <f t="shared" si="12"/>
        <v>0.012636761487964965</v>
      </c>
      <c r="H52" s="29">
        <f t="shared" si="12"/>
        <v>0.01684901531728662</v>
      </c>
      <c r="I52" s="29">
        <f t="shared" si="12"/>
        <v>0.021061269146608275</v>
      </c>
      <c r="J52" s="29">
        <f t="shared" si="12"/>
        <v>0.02527352297592993</v>
      </c>
      <c r="K52" s="23">
        <f t="shared" si="12"/>
        <v>0.029485776805251582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0.1868263473053893</v>
      </c>
      <c r="F54" s="22">
        <f aca="true" t="shared" si="13" ref="F54:K54">($H$19/$D54-1)*F$25</f>
        <v>0.018682634730538928</v>
      </c>
      <c r="G54" s="29">
        <f t="shared" si="13"/>
        <v>0.02802395209580839</v>
      </c>
      <c r="H54" s="29">
        <f t="shared" si="13"/>
        <v>0.037365269461077856</v>
      </c>
      <c r="I54" s="29">
        <f t="shared" si="13"/>
        <v>0.04670658682634732</v>
      </c>
      <c r="J54" s="29">
        <f t="shared" si="13"/>
        <v>0.05604790419161678</v>
      </c>
      <c r="K54" s="23">
        <f t="shared" si="13"/>
        <v>0.06538922155688624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0.18116805721096538</v>
      </c>
      <c r="F56" s="22">
        <f aca="true" t="shared" si="14" ref="F56:K56">($H$19/$D56-1)*F$25</f>
        <v>0.01811680572109653</v>
      </c>
      <c r="G56" s="29">
        <f t="shared" si="14"/>
        <v>0.027175208581644794</v>
      </c>
      <c r="H56" s="29">
        <f t="shared" si="14"/>
        <v>0.03623361144219306</v>
      </c>
      <c r="I56" s="29">
        <f t="shared" si="14"/>
        <v>0.045292014302741324</v>
      </c>
      <c r="J56" s="29">
        <f t="shared" si="14"/>
        <v>0.05435041716328959</v>
      </c>
      <c r="K56" s="23">
        <f t="shared" si="14"/>
        <v>0.06340882002383785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0.20121212121212123</v>
      </c>
      <c r="F58" s="22">
        <f aca="true" t="shared" si="15" ref="F58:K58">($H$19/$D58-1)*F$25</f>
        <v>0.02012121212121212</v>
      </c>
      <c r="G58" s="29">
        <f t="shared" si="15"/>
        <v>0.030181818181818174</v>
      </c>
      <c r="H58" s="29">
        <f t="shared" si="15"/>
        <v>0.04024242424242424</v>
      </c>
      <c r="I58" s="29">
        <f t="shared" si="15"/>
        <v>0.050303030303030294</v>
      </c>
      <c r="J58" s="29">
        <f t="shared" si="15"/>
        <v>0.06036363636363635</v>
      </c>
      <c r="K58" s="23">
        <f t="shared" si="15"/>
        <v>0.0704242424242424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0.36689655172413793</v>
      </c>
      <c r="F60" s="22">
        <f aca="true" t="shared" si="16" ref="F60:K60">($H$19/$D60-1)*F$25</f>
        <v>0.03668965517241381</v>
      </c>
      <c r="G60" s="29">
        <f t="shared" si="16"/>
        <v>0.055034482758620704</v>
      </c>
      <c r="H60" s="29">
        <f t="shared" si="16"/>
        <v>0.07337931034482761</v>
      </c>
      <c r="I60" s="29">
        <f t="shared" si="16"/>
        <v>0.09172413793103451</v>
      </c>
      <c r="J60" s="29">
        <f t="shared" si="16"/>
        <v>0.11006896551724141</v>
      </c>
      <c r="K60" s="23">
        <f t="shared" si="16"/>
        <v>0.1284137931034483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0.2560202788339671</v>
      </c>
      <c r="F62" s="22">
        <f aca="true" t="shared" si="17" ref="F62:K62">($H$19/$D62-1)*F$25</f>
        <v>0.025602027883396716</v>
      </c>
      <c r="G62" s="29">
        <f t="shared" si="17"/>
        <v>0.038403041825095074</v>
      </c>
      <c r="H62" s="29">
        <f t="shared" si="17"/>
        <v>0.05120405576679343</v>
      </c>
      <c r="I62" s="29">
        <f t="shared" si="17"/>
        <v>0.06400506970849179</v>
      </c>
      <c r="J62" s="29">
        <f t="shared" si="17"/>
        <v>0.07680608365019015</v>
      </c>
      <c r="K62" s="23">
        <f t="shared" si="17"/>
        <v>0.08960709759188851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0.0576307363927429</v>
      </c>
      <c r="F64" s="22">
        <f aca="true" t="shared" si="18" ref="F64:K64">($H$19/$D64-1)*F$25</f>
        <v>0.005763073639274286</v>
      </c>
      <c r="G64" s="29">
        <f t="shared" si="18"/>
        <v>0.008644610458911428</v>
      </c>
      <c r="H64" s="29">
        <f t="shared" si="18"/>
        <v>0.011526147278548572</v>
      </c>
      <c r="I64" s="29">
        <f t="shared" si="18"/>
        <v>0.014407684098185713</v>
      </c>
      <c r="J64" s="29">
        <f t="shared" si="18"/>
        <v>0.017289220917822857</v>
      </c>
      <c r="K64" s="23">
        <f t="shared" si="18"/>
        <v>0.020170757737459997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0.0598930481283423</v>
      </c>
      <c r="F66" s="22">
        <f aca="true" t="shared" si="19" ref="F66:K66">($H$19/$D66-1)*F$25</f>
        <v>0.00598930481283424</v>
      </c>
      <c r="G66" s="29">
        <f t="shared" si="19"/>
        <v>0.00898395721925136</v>
      </c>
      <c r="H66" s="29">
        <f t="shared" si="19"/>
        <v>0.01197860962566848</v>
      </c>
      <c r="I66" s="29">
        <f t="shared" si="19"/>
        <v>0.0149732620320856</v>
      </c>
      <c r="J66" s="29">
        <f t="shared" si="19"/>
        <v>0.01796791443850272</v>
      </c>
      <c r="K66" s="23">
        <f t="shared" si="19"/>
        <v>0.020962566844919837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0.06102783725910067</v>
      </c>
      <c r="F68" s="22">
        <f aca="true" t="shared" si="20" ref="F68:K68">($H$19/$D68-1)*F$25</f>
        <v>0.006102783725910066</v>
      </c>
      <c r="G68" s="29">
        <f t="shared" si="20"/>
        <v>0.009154175588865098</v>
      </c>
      <c r="H68" s="29">
        <f t="shared" si="20"/>
        <v>0.012205567451820132</v>
      </c>
      <c r="I68" s="29">
        <f t="shared" si="20"/>
        <v>0.015256959314775165</v>
      </c>
      <c r="J68" s="29">
        <f t="shared" si="20"/>
        <v>0.018308351177730196</v>
      </c>
      <c r="K68" s="23">
        <f t="shared" si="20"/>
        <v>0.02135974304068523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0.16588235294117648</v>
      </c>
      <c r="F70" s="22">
        <f aca="true" t="shared" si="21" ref="F70:K70">($H$19/$D70-1)*F$25</f>
        <v>0.01658823529411766</v>
      </c>
      <c r="G70" s="29">
        <f t="shared" si="21"/>
        <v>0.024882352941176487</v>
      </c>
      <c r="H70" s="29">
        <f t="shared" si="21"/>
        <v>0.03317647058823532</v>
      </c>
      <c r="I70" s="29">
        <f t="shared" si="21"/>
        <v>0.04147058823529415</v>
      </c>
      <c r="J70" s="29">
        <f t="shared" si="21"/>
        <v>0.049764705882352975</v>
      </c>
      <c r="K70" s="23">
        <f t="shared" si="21"/>
        <v>0.0580588235294118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0.37067773167358226</v>
      </c>
      <c r="F72" s="22">
        <f aca="true" t="shared" si="22" ref="F72:K72">($H$19/$D72-1)*F$25</f>
        <v>0.03706777316735823</v>
      </c>
      <c r="G72" s="29">
        <f t="shared" si="22"/>
        <v>0.05560165975103735</v>
      </c>
      <c r="H72" s="29">
        <f t="shared" si="22"/>
        <v>0.07413554633471646</v>
      </c>
      <c r="I72" s="29">
        <f t="shared" si="22"/>
        <v>0.09266943291839558</v>
      </c>
      <c r="J72" s="29">
        <f t="shared" si="22"/>
        <v>0.1112033195020747</v>
      </c>
      <c r="K72" s="23">
        <f t="shared" si="22"/>
        <v>0.12973720608575381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0.5932475884244374</v>
      </c>
      <c r="F74" s="22">
        <f aca="true" t="shared" si="23" ref="F74:K74">($H$19/$D74-1)*F$25</f>
        <v>0.05932475884244375</v>
      </c>
      <c r="G74" s="29">
        <f t="shared" si="23"/>
        <v>0.08898713826366562</v>
      </c>
      <c r="H74" s="29">
        <f t="shared" si="23"/>
        <v>0.1186495176848875</v>
      </c>
      <c r="I74" s="29">
        <f t="shared" si="23"/>
        <v>0.14831189710610937</v>
      </c>
      <c r="J74" s="29">
        <f t="shared" si="23"/>
        <v>0.17797427652733125</v>
      </c>
      <c r="K74" s="23">
        <f t="shared" si="23"/>
        <v>0.2076366559485531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0.264030612244898</v>
      </c>
      <c r="F77" s="22">
        <f aca="true" t="shared" si="24" ref="F77:K77">($H$19/$D77-1)*F$25</f>
        <v>0.02640306122448981</v>
      </c>
      <c r="G77" s="29">
        <f t="shared" si="24"/>
        <v>0.03960459183673471</v>
      </c>
      <c r="H77" s="29">
        <f t="shared" si="24"/>
        <v>0.05280612244897962</v>
      </c>
      <c r="I77" s="29">
        <f t="shared" si="24"/>
        <v>0.06600765306122452</v>
      </c>
      <c r="J77" s="29">
        <f t="shared" si="24"/>
        <v>0.07920918367346942</v>
      </c>
      <c r="K77" s="23">
        <f t="shared" si="24"/>
        <v>0.09241071428571433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0.4791044776119403</v>
      </c>
      <c r="F80" s="22">
        <f aca="true" t="shared" si="25" ref="F80:K80">($H$19/$D80-1)*F$25</f>
        <v>0.04791044776119402</v>
      </c>
      <c r="G80" s="29">
        <f t="shared" si="25"/>
        <v>0.07186567164179103</v>
      </c>
      <c r="H80" s="29">
        <f t="shared" si="25"/>
        <v>0.09582089552238804</v>
      </c>
      <c r="I80" s="29">
        <f t="shared" si="25"/>
        <v>0.11977611940298505</v>
      </c>
      <c r="J80" s="29">
        <f t="shared" si="25"/>
        <v>0.14373134328358206</v>
      </c>
      <c r="K80" s="23">
        <f t="shared" si="25"/>
        <v>0.16768656716417907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0.4341534008683068</v>
      </c>
      <c r="F83" s="22">
        <f aca="true" t="shared" si="26" ref="F83:K83">($H$19/$D83-1)*F$25</f>
        <v>0.04341534008683068</v>
      </c>
      <c r="G83" s="29">
        <f t="shared" si="26"/>
        <v>0.06512301013024602</v>
      </c>
      <c r="H83" s="29">
        <f t="shared" si="26"/>
        <v>0.08683068017366136</v>
      </c>
      <c r="I83" s="29">
        <f t="shared" si="26"/>
        <v>0.1085383502170767</v>
      </c>
      <c r="J83" s="29">
        <f t="shared" si="26"/>
        <v>0.13024602026049203</v>
      </c>
      <c r="K83" s="23">
        <f t="shared" si="26"/>
        <v>0.15195369030390737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0.6272577996715928</v>
      </c>
      <c r="F86" s="22">
        <f aca="true" t="shared" si="27" ref="F86:K86">($H$19/$D86-1)*F$25</f>
        <v>0.06272577996715929</v>
      </c>
      <c r="G86" s="29">
        <f t="shared" si="27"/>
        <v>0.09408866995073893</v>
      </c>
      <c r="H86" s="29">
        <f t="shared" si="27"/>
        <v>0.12545155993431858</v>
      </c>
      <c r="I86" s="29">
        <f t="shared" si="27"/>
        <v>0.15681444991789822</v>
      </c>
      <c r="J86" s="29">
        <f t="shared" si="27"/>
        <v>0.18817733990147786</v>
      </c>
      <c r="K86" s="23">
        <f t="shared" si="27"/>
        <v>0.2195402298850575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0.8018181818181819</v>
      </c>
      <c r="F89" s="22">
        <f aca="true" t="shared" si="28" ref="F89:K89">($H$19/$D89-1)*F$25</f>
        <v>0.08018181818181819</v>
      </c>
      <c r="G89" s="29">
        <f t="shared" si="28"/>
        <v>0.12027272727272725</v>
      </c>
      <c r="H89" s="29">
        <f t="shared" si="28"/>
        <v>0.16036363636363637</v>
      </c>
      <c r="I89" s="29">
        <f t="shared" si="28"/>
        <v>0.20045454545454544</v>
      </c>
      <c r="J89" s="29">
        <f t="shared" si="28"/>
        <v>0.2405454545454545</v>
      </c>
      <c r="K89" s="23">
        <f t="shared" si="28"/>
        <v>0.2806363636363636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0.7264808362369337</v>
      </c>
      <c r="F92" s="22">
        <f aca="true" t="shared" si="29" ref="F92:K92">($H$19/$D92-1)*F$25</f>
        <v>0.07264808362369338</v>
      </c>
      <c r="G92" s="29">
        <f t="shared" si="29"/>
        <v>0.10897212543554005</v>
      </c>
      <c r="H92" s="29">
        <f t="shared" si="29"/>
        <v>0.14529616724738675</v>
      </c>
      <c r="I92" s="29">
        <f t="shared" si="29"/>
        <v>0.18162020905923343</v>
      </c>
      <c r="J92" s="29">
        <f t="shared" si="29"/>
        <v>0.2179442508710801</v>
      </c>
      <c r="K92" s="23">
        <f t="shared" si="29"/>
        <v>0.2542682926829268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0.8876190476190476</v>
      </c>
      <c r="F95" s="22">
        <f aca="true" t="shared" si="30" ref="F95:K95">($H$19/$D95-1)*F$25</f>
        <v>0.08876190476190478</v>
      </c>
      <c r="G95" s="29">
        <f t="shared" si="30"/>
        <v>0.13314285714285715</v>
      </c>
      <c r="H95" s="29">
        <f t="shared" si="30"/>
        <v>0.17752380952380956</v>
      </c>
      <c r="I95" s="29">
        <f t="shared" si="30"/>
        <v>0.22190476190476194</v>
      </c>
      <c r="J95" s="29">
        <f t="shared" si="30"/>
        <v>0.2662857142857143</v>
      </c>
      <c r="K95" s="23">
        <f t="shared" si="30"/>
        <v>0.3106666666666667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0.7920433996383363</v>
      </c>
      <c r="F98" s="22">
        <f aca="true" t="shared" si="31" ref="F98:K98">($H$19/$D98-1)*F$25</f>
        <v>0.07920433996383364</v>
      </c>
      <c r="G98" s="29">
        <f t="shared" si="31"/>
        <v>0.11880650994575043</v>
      </c>
      <c r="H98" s="29">
        <f t="shared" si="31"/>
        <v>0.15840867992766727</v>
      </c>
      <c r="I98" s="29">
        <f t="shared" si="31"/>
        <v>0.19801084990958406</v>
      </c>
      <c r="J98" s="29">
        <f t="shared" si="31"/>
        <v>0.23761301989150085</v>
      </c>
      <c r="K98" s="23">
        <f t="shared" si="31"/>
        <v>0.27721518987341764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1.594240837696335</v>
      </c>
      <c r="F101" s="22">
        <f aca="true" t="shared" si="32" ref="F101:K101">($H$19/$D101-1)*F$25</f>
        <v>0.15942408376963352</v>
      </c>
      <c r="G101" s="29">
        <f t="shared" si="32"/>
        <v>0.23913612565445025</v>
      </c>
      <c r="H101" s="29">
        <f t="shared" si="32"/>
        <v>0.31884816753926704</v>
      </c>
      <c r="I101" s="29">
        <f t="shared" si="32"/>
        <v>0.39856020942408377</v>
      </c>
      <c r="J101" s="29">
        <f t="shared" si="32"/>
        <v>0.4782722513089005</v>
      </c>
      <c r="K101" s="23">
        <f t="shared" si="32"/>
        <v>0.5579842931937172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6. oktober 2021                  =</v>
      </c>
      <c r="I110" s="5"/>
      <c r="J110" s="109">
        <f>180.2/7.84*H19</f>
        <v>227.77831632653061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2021-10-05T11:39:44Z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