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<sst xmlns="http://schemas.openxmlformats.org/spreadsheetml/2006/main" count="56" uniqueCount="36">
  <si>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</si>
  <si>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</si>
  <si>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</si>
  <si>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</si>
  <si>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</si>
  <si>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</si>
  <si>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</si>
  <si>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</si>
  <si>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</si>
  <si>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</si>
  <si>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</si>
  <si>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</si>
  <si>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</si>
  <si>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</si>
  <si>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</si>
  <si>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</si>
  <si>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</si>
  <si>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</si>
  <si>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</si>
  <si>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</si>
  <si>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</si>
  <si>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</si>
  <si>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</si>
  <si>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</si>
  <si>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</si>
  <si>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</si>
  <si>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</si>
  <si>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</si>
  <si>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</si>
  <si>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</si>
  <si>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</si>
  <si>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</si>
  <si>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</si>
  <si>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1999 - 11. august 2021</t>
  </si>
  <si>
    <t>11. august 2021                  =</t>
  </si>
  <si>
    <t xml:space="preserve">Skemaet viser, hvor meget dieselolieprisen indvirker på transportomkostningen pr. 11. august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</si>
</sst>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9.03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19</v>
      </c>
      <c r="C28" s="20"/>
      <c r="D28" s="97">
        <v>9.19</v>
      </c>
      <c r="E28" s="61">
        <f>($H$19-$D28)/$D28</f>
        <v>-0.0174102285092492</v>
      </c>
      <c r="F28" s="22">
        <f aca="true" t="shared" si="0" ref="F28:K28">($H$19/$D28-1)*F$25</f>
        <v>-0.0017410228509249226</v>
      </c>
      <c r="G28" s="29">
        <f t="shared" si="0"/>
        <v>-0.002611534276387384</v>
      </c>
      <c r="H28" s="29">
        <f t="shared" si="0"/>
        <v>-0.003482045701849845</v>
      </c>
      <c r="I28" s="29">
        <f t="shared" si="0"/>
        <v>-0.0043525571273123065</v>
      </c>
      <c r="J28" s="29">
        <f t="shared" si="0"/>
        <v>-0.005223068552774768</v>
      </c>
      <c r="K28" s="23">
        <f t="shared" si="0"/>
        <v>-0.006093579978237229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18</v>
      </c>
      <c r="C30" s="20"/>
      <c r="D30" s="97">
        <v>9.11</v>
      </c>
      <c r="E30" s="61">
        <f>($H$19-$D30)/$D30</f>
        <v>-0.008781558726673994</v>
      </c>
      <c r="F30" s="22">
        <f aca="true" t="shared" si="1" ref="F30:K30">($H$19/$D30-1)*F$25</f>
        <v>-0.0008781558726673966</v>
      </c>
      <c r="G30" s="29">
        <f t="shared" si="1"/>
        <v>-0.0013172338090010947</v>
      </c>
      <c r="H30" s="29">
        <f t="shared" si="1"/>
        <v>-0.0017563117453347932</v>
      </c>
      <c r="I30" s="29">
        <f t="shared" si="1"/>
        <v>-0.0021953896816684915</v>
      </c>
      <c r="J30" s="29">
        <f t="shared" si="1"/>
        <v>-0.0026344676180021895</v>
      </c>
      <c r="K30" s="23">
        <f t="shared" si="1"/>
        <v>-0.003073545554335888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17</v>
      </c>
      <c r="C32" s="20"/>
      <c r="D32" s="97">
        <v>8.87</v>
      </c>
      <c r="E32" s="61">
        <f>($H$19-$D32)/$D32</f>
        <v>0.01803833145434049</v>
      </c>
      <c r="F32" s="22">
        <f aca="true" t="shared" si="2" ref="F32:K32">($H$19/$D32-1)*F$25</f>
        <v>0.001803833145434042</v>
      </c>
      <c r="G32" s="29">
        <f t="shared" si="2"/>
        <v>0.0027057497181510624</v>
      </c>
      <c r="H32" s="29">
        <f t="shared" si="2"/>
        <v>0.003607666290868084</v>
      </c>
      <c r="I32" s="29">
        <f t="shared" si="2"/>
        <v>0.004509582863585104</v>
      </c>
      <c r="J32" s="29">
        <f t="shared" si="2"/>
        <v>0.005411499436302125</v>
      </c>
      <c r="K32" s="23">
        <f t="shared" si="2"/>
        <v>0.006313416009019145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16</v>
      </c>
      <c r="C34" s="20"/>
      <c r="D34" s="97">
        <v>8.63</v>
      </c>
      <c r="E34" s="61">
        <f>($H$19-$D34)/$D34</f>
        <v>0.04634994206257225</v>
      </c>
      <c r="F34" s="22">
        <f aca="true" t="shared" si="3" ref="F34:K34">($H$19/$D34-1)*F$25</f>
        <v>0.004634994206257215</v>
      </c>
      <c r="G34" s="29">
        <f t="shared" si="3"/>
        <v>0.0069524913093858215</v>
      </c>
      <c r="H34" s="29">
        <f t="shared" si="3"/>
        <v>0.00926998841251443</v>
      </c>
      <c r="I34" s="29">
        <f t="shared" si="3"/>
        <v>0.011587485515643037</v>
      </c>
      <c r="J34" s="29">
        <f t="shared" si="3"/>
        <v>0.013904982618771643</v>
      </c>
      <c r="K34" s="23">
        <f t="shared" si="3"/>
        <v>0.01622247972190025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13</v>
      </c>
      <c r="C36" s="20"/>
      <c r="D36" s="97">
        <v>8.63</v>
      </c>
      <c r="E36" s="61">
        <f>($H$19-$D36)/$D36</f>
        <v>0.04634994206257225</v>
      </c>
      <c r="F36" s="22">
        <f aca="true" t="shared" si="4" ref="F36:K36">($H$19/$D36-1)*F$25</f>
        <v>0.004634994206257215</v>
      </c>
      <c r="G36" s="29">
        <f t="shared" si="4"/>
        <v>0.0069524913093858215</v>
      </c>
      <c r="H36" s="29">
        <f t="shared" si="4"/>
        <v>0.00926998841251443</v>
      </c>
      <c r="I36" s="29">
        <f t="shared" si="4"/>
        <v>0.011587485515643037</v>
      </c>
      <c r="J36" s="29">
        <f t="shared" si="4"/>
        <v>0.013904982618771643</v>
      </c>
      <c r="K36" s="23">
        <f t="shared" si="4"/>
        <v>0.01622247972190025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12</v>
      </c>
      <c r="C38" s="20"/>
      <c r="D38" s="97">
        <v>8.71</v>
      </c>
      <c r="E38" s="61">
        <f>($H$19-$D38)/$D38</f>
        <v>0.03673938002296194</v>
      </c>
      <c r="F38" s="22">
        <f aca="true" t="shared" si="5" ref="F38:K38">($H$19/$D38-1)*F$25</f>
        <v>0.0036739380022961844</v>
      </c>
      <c r="G38" s="29">
        <f t="shared" si="5"/>
        <v>0.005510907003444276</v>
      </c>
      <c r="H38" s="29">
        <f t="shared" si="5"/>
        <v>0.007347876004592369</v>
      </c>
      <c r="I38" s="29">
        <f t="shared" si="5"/>
        <v>0.00918484500574046</v>
      </c>
      <c r="J38" s="29">
        <f t="shared" si="5"/>
        <v>0.011021814006888552</v>
      </c>
      <c r="K38" s="23">
        <f t="shared" si="5"/>
        <v>0.012858783008036645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11</v>
      </c>
      <c r="C40" s="20"/>
      <c r="D40" s="97">
        <v>8.23</v>
      </c>
      <c r="E40" s="61">
        <f>($H$19-$D40)/$D40</f>
        <v>0.09720534629404604</v>
      </c>
      <c r="F40" s="22">
        <f aca="true" t="shared" si="6" ref="F40:K40">($H$19/$D40-1)*F$25</f>
        <v>0.00972053462940461</v>
      </c>
      <c r="G40" s="29">
        <f t="shared" si="6"/>
        <v>0.014580801944106913</v>
      </c>
      <c r="H40" s="29">
        <f t="shared" si="6"/>
        <v>0.01944106925880922</v>
      </c>
      <c r="I40" s="29">
        <f t="shared" si="6"/>
        <v>0.024301336573511523</v>
      </c>
      <c r="J40" s="29">
        <f t="shared" si="6"/>
        <v>0.029161603888213827</v>
      </c>
      <c r="K40" s="23">
        <f t="shared" si="6"/>
        <v>0.03402187120291613</v>
      </c>
      <c r="L40" s="9"/>
    </row>
    <row r="41" spans="2:12" ht="21" customHeight="1">
      <c r="B41" s="96"/>
      <c r="C41" s="20"/>
      <c r="D41" s="97"/>
      <c r="E41" s="61"/>
      <c r="F41" s="22"/>
      <c r="G41" s="29"/>
      <c r="H41" s="29"/>
      <c r="I41" s="29"/>
      <c r="J41" s="29"/>
      <c r="K41" s="23"/>
      <c r="L41" s="9"/>
    </row>
    <row r="42" spans="2:12" ht="21" customHeight="1">
      <c r="B42" s="96" t="s">
        <v>10</v>
      </c>
      <c r="C42" s="20"/>
      <c r="D42" s="97">
        <v>8.02</v>
      </c>
      <c r="E42" s="61">
        <f>($H$19-$D42)/$D42</f>
        <v>0.12593516209476308</v>
      </c>
      <c r="F42" s="22">
        <f aca="true" t="shared" si="7" ref="F42:K42">($H$19/$D42-1)*F$25</f>
        <v>0.012593516209476309</v>
      </c>
      <c r="G42" s="29">
        <f t="shared" si="7"/>
        <v>0.018890274314214462</v>
      </c>
      <c r="H42" s="29">
        <f t="shared" si="7"/>
        <v>0.025187032418952617</v>
      </c>
      <c r="I42" s="29">
        <f t="shared" si="7"/>
        <v>0.03148379052369077</v>
      </c>
      <c r="J42" s="29">
        <f t="shared" si="7"/>
        <v>0.037780548628428924</v>
      </c>
      <c r="K42" s="23">
        <f t="shared" si="7"/>
        <v>0.04407730673316707</v>
      </c>
      <c r="L42" s="9"/>
    </row>
    <row r="43" spans="2:12" ht="21" customHeight="1">
      <c r="B43" s="99">
        <v>2021</v>
      </c>
      <c r="C43" s="43"/>
      <c r="D43" s="82"/>
      <c r="E43" s="98"/>
      <c r="F43" s="65"/>
      <c r="G43" s="66"/>
      <c r="H43" s="71"/>
      <c r="I43" s="66"/>
      <c r="J43" s="66"/>
      <c r="K43" s="68"/>
      <c r="L43" s="9"/>
    </row>
    <row r="44" spans="2:12" ht="21" customHeight="1">
      <c r="B44" s="96" t="s">
        <v>15</v>
      </c>
      <c r="C44" s="20"/>
      <c r="D44" s="97">
        <v>7.91</v>
      </c>
      <c r="E44" s="61">
        <f>($H$19-$D44)/$D44</f>
        <v>0.1415929203539822</v>
      </c>
      <c r="F44" s="22">
        <f aca="true" t="shared" si="8" ref="F44:K44">($H$19/$D44-1)*F$25</f>
        <v>0.01415929203539823</v>
      </c>
      <c r="G44" s="29">
        <f t="shared" si="8"/>
        <v>0.021238938053097345</v>
      </c>
      <c r="H44" s="29">
        <f t="shared" si="8"/>
        <v>0.02831858407079646</v>
      </c>
      <c r="I44" s="29">
        <f t="shared" si="8"/>
        <v>0.035398230088495575</v>
      </c>
      <c r="J44" s="29">
        <f t="shared" si="8"/>
        <v>0.04247787610619469</v>
      </c>
      <c r="K44" s="23">
        <f t="shared" si="8"/>
        <v>0.049557522123893805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22</v>
      </c>
      <c r="C46" s="20"/>
      <c r="D46" s="97">
        <v>7.43</v>
      </c>
      <c r="E46" s="61">
        <f>($H$19-$D46)/$D46</f>
        <v>0.21534320323014802</v>
      </c>
      <c r="F46" s="22">
        <f aca="true" t="shared" si="9" ref="F46:K46">($H$19/$D46-1)*F$25</f>
        <v>0.021534320323014812</v>
      </c>
      <c r="G46" s="29">
        <f t="shared" si="9"/>
        <v>0.032301480484522214</v>
      </c>
      <c r="H46" s="29">
        <f t="shared" si="9"/>
        <v>0.043068640646029624</v>
      </c>
      <c r="I46" s="29">
        <f t="shared" si="9"/>
        <v>0.053835800807537026</v>
      </c>
      <c r="J46" s="29">
        <f t="shared" si="9"/>
        <v>0.06460296096904443</v>
      </c>
      <c r="K46" s="23">
        <f t="shared" si="9"/>
        <v>0.07537012113055183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21</v>
      </c>
      <c r="C48" s="20"/>
      <c r="D48" s="97">
        <v>7.51</v>
      </c>
      <c r="E48" s="61">
        <f>($H$19-$D48)/$D48</f>
        <v>0.2023968042609853</v>
      </c>
      <c r="F48" s="22">
        <f aca="true" t="shared" si="10" ref="F48:K48">($H$19/$D48-1)*F$25</f>
        <v>0.02023968042609854</v>
      </c>
      <c r="G48" s="29">
        <f t="shared" si="10"/>
        <v>0.030359520639147805</v>
      </c>
      <c r="H48" s="29">
        <f t="shared" si="10"/>
        <v>0.04047936085219708</v>
      </c>
      <c r="I48" s="29">
        <f t="shared" si="10"/>
        <v>0.050599201065246346</v>
      </c>
      <c r="J48" s="29">
        <f t="shared" si="10"/>
        <v>0.06071904127829561</v>
      </c>
      <c r="K48" s="23">
        <f t="shared" si="10"/>
        <v>0.07083888149134487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20</v>
      </c>
      <c r="C50" s="20"/>
      <c r="D50" s="97">
        <v>7.67</v>
      </c>
      <c r="E50" s="61">
        <f>($H$19-$D50)/$D50</f>
        <v>0.17731421121251623</v>
      </c>
      <c r="F50" s="22">
        <f aca="true" t="shared" si="11" ref="F50:K50">($H$19/$D50-1)*F$25</f>
        <v>0.017731421121251614</v>
      </c>
      <c r="G50" s="29">
        <f t="shared" si="11"/>
        <v>0.026597131681877415</v>
      </c>
      <c r="H50" s="29">
        <f t="shared" si="11"/>
        <v>0.03546284224250323</v>
      </c>
      <c r="I50" s="29">
        <f t="shared" si="11"/>
        <v>0.04432855280312903</v>
      </c>
      <c r="J50" s="29">
        <f t="shared" si="11"/>
        <v>0.05319426336375483</v>
      </c>
      <c r="K50" s="23">
        <f t="shared" si="11"/>
        <v>0.06205997392438064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-0.01203501094091917</v>
      </c>
      <c r="F52" s="22">
        <f aca="true" t="shared" si="12" ref="F52:K52">($H$19/$D52-1)*F$25</f>
        <v>-0.001203501094091919</v>
      </c>
      <c r="G52" s="29">
        <f t="shared" si="12"/>
        <v>-0.0018052516411378782</v>
      </c>
      <c r="H52" s="29">
        <f t="shared" si="12"/>
        <v>-0.002407002188183838</v>
      </c>
      <c r="I52" s="29">
        <f t="shared" si="12"/>
        <v>-0.003008752735229797</v>
      </c>
      <c r="J52" s="29">
        <f t="shared" si="12"/>
        <v>-0.0036105032822757563</v>
      </c>
      <c r="K52" s="23">
        <f t="shared" si="12"/>
        <v>-0.0042122538293217155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0.08143712574850297</v>
      </c>
      <c r="F54" s="22">
        <f aca="true" t="shared" si="13" ref="F54:K54">($H$19/$D54-1)*F$25</f>
        <v>0.008143712574850293</v>
      </c>
      <c r="G54" s="29">
        <f t="shared" si="13"/>
        <v>0.012215568862275438</v>
      </c>
      <c r="H54" s="29">
        <f t="shared" si="13"/>
        <v>0.016287425149700586</v>
      </c>
      <c r="I54" s="29">
        <f t="shared" si="13"/>
        <v>0.02035928143712573</v>
      </c>
      <c r="J54" s="29">
        <f t="shared" si="13"/>
        <v>0.024431137724550876</v>
      </c>
      <c r="K54" s="23">
        <f t="shared" si="13"/>
        <v>0.02850299401197602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0.07628128724672215</v>
      </c>
      <c r="F56" s="22">
        <f aca="true" t="shared" si="14" ref="F56:K56">($H$19/$D56-1)*F$25</f>
        <v>0.007628128724672223</v>
      </c>
      <c r="G56" s="29">
        <f t="shared" si="14"/>
        <v>0.011442193087008334</v>
      </c>
      <c r="H56" s="29">
        <f t="shared" si="14"/>
        <v>0.015256257449344446</v>
      </c>
      <c r="I56" s="29">
        <f t="shared" si="14"/>
        <v>0.019070321811680557</v>
      </c>
      <c r="J56" s="29">
        <f t="shared" si="14"/>
        <v>0.02288438617401667</v>
      </c>
      <c r="K56" s="23">
        <f t="shared" si="14"/>
        <v>0.02669845053635278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0.09454545454545447</v>
      </c>
      <c r="F58" s="22">
        <f aca="true" t="shared" si="15" ref="F58:K58">($H$19/$D58-1)*F$25</f>
        <v>0.00945454545454545</v>
      </c>
      <c r="G58" s="29">
        <f t="shared" si="15"/>
        <v>0.014181818181818172</v>
      </c>
      <c r="H58" s="29">
        <f t="shared" si="15"/>
        <v>0.0189090909090909</v>
      </c>
      <c r="I58" s="29">
        <f t="shared" si="15"/>
        <v>0.023636363636363622</v>
      </c>
      <c r="J58" s="29">
        <f t="shared" si="15"/>
        <v>0.028363636363636344</v>
      </c>
      <c r="K58" s="23">
        <f t="shared" si="15"/>
        <v>0.03309090909090907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0.24551724137931025</v>
      </c>
      <c r="F60" s="22">
        <f aca="true" t="shared" si="16" ref="F60:K60">($H$19/$D60-1)*F$25</f>
        <v>0.02455172413793103</v>
      </c>
      <c r="G60" s="29">
        <f t="shared" si="16"/>
        <v>0.036827586206896544</v>
      </c>
      <c r="H60" s="29">
        <f t="shared" si="16"/>
        <v>0.04910344827586206</v>
      </c>
      <c r="I60" s="29">
        <f t="shared" si="16"/>
        <v>0.061379310344827576</v>
      </c>
      <c r="J60" s="29">
        <f t="shared" si="16"/>
        <v>0.07365517241379309</v>
      </c>
      <c r="K60" s="23">
        <f t="shared" si="16"/>
        <v>0.0859310344827586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0.14448669201520908</v>
      </c>
      <c r="F62" s="22">
        <f aca="true" t="shared" si="17" ref="F62:K62">($H$19/$D62-1)*F$25</f>
        <v>0.014448669201520903</v>
      </c>
      <c r="G62" s="29">
        <f t="shared" si="17"/>
        <v>0.021673003802281352</v>
      </c>
      <c r="H62" s="29">
        <f t="shared" si="17"/>
        <v>0.028897338403041806</v>
      </c>
      <c r="I62" s="29">
        <f t="shared" si="17"/>
        <v>0.03612167300380226</v>
      </c>
      <c r="J62" s="29">
        <f t="shared" si="17"/>
        <v>0.043346007604562704</v>
      </c>
      <c r="K62" s="23">
        <f t="shared" si="17"/>
        <v>0.05057034220532316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-0.03628601921024545</v>
      </c>
      <c r="F64" s="22">
        <f aca="true" t="shared" si="18" ref="F64:K64">($H$19/$D64-1)*F$25</f>
        <v>-0.0036286019210245435</v>
      </c>
      <c r="G64" s="29">
        <f t="shared" si="18"/>
        <v>-0.005442902881536815</v>
      </c>
      <c r="H64" s="29">
        <f t="shared" si="18"/>
        <v>-0.007257203842049087</v>
      </c>
      <c r="I64" s="29">
        <f t="shared" si="18"/>
        <v>-0.009071504802561359</v>
      </c>
      <c r="J64" s="29">
        <f t="shared" si="18"/>
        <v>-0.01088580576307363</v>
      </c>
      <c r="K64" s="23">
        <f t="shared" si="18"/>
        <v>-0.012700106723585902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-0.03422459893048131</v>
      </c>
      <c r="F66" s="22">
        <f aca="true" t="shared" si="19" ref="F66:K66">($H$19/$D66-1)*F$25</f>
        <v>-0.0034224598930481355</v>
      </c>
      <c r="G66" s="29">
        <f t="shared" si="19"/>
        <v>-0.005133689839572203</v>
      </c>
      <c r="H66" s="29">
        <f t="shared" si="19"/>
        <v>-0.006844919786096271</v>
      </c>
      <c r="I66" s="29">
        <f t="shared" si="19"/>
        <v>-0.008556149732620338</v>
      </c>
      <c r="J66" s="29">
        <f t="shared" si="19"/>
        <v>-0.010267379679144406</v>
      </c>
      <c r="K66" s="23">
        <f t="shared" si="19"/>
        <v>-0.011978609625668473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-0.0331905781584583</v>
      </c>
      <c r="F68" s="22">
        <f aca="true" t="shared" si="20" ref="F68:K68">($H$19/$D68-1)*F$25</f>
        <v>-0.0033190578158458274</v>
      </c>
      <c r="G68" s="29">
        <f t="shared" si="20"/>
        <v>-0.00497858672376874</v>
      </c>
      <c r="H68" s="29">
        <f t="shared" si="20"/>
        <v>-0.006638115631691655</v>
      </c>
      <c r="I68" s="29">
        <f t="shared" si="20"/>
        <v>-0.008297644539614568</v>
      </c>
      <c r="J68" s="29">
        <f t="shared" si="20"/>
        <v>-0.00995717344753748</v>
      </c>
      <c r="K68" s="23">
        <f t="shared" si="20"/>
        <v>-0.011616702355460395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0.062352941176470514</v>
      </c>
      <c r="F70" s="22">
        <f aca="true" t="shared" si="21" ref="F70:K70">($H$19/$D70-1)*F$25</f>
        <v>0.006235294117647051</v>
      </c>
      <c r="G70" s="29">
        <f t="shared" si="21"/>
        <v>0.009352941176470574</v>
      </c>
      <c r="H70" s="29">
        <f t="shared" si="21"/>
        <v>0.012470588235294101</v>
      </c>
      <c r="I70" s="29">
        <f t="shared" si="21"/>
        <v>0.015588235294117625</v>
      </c>
      <c r="J70" s="29">
        <f t="shared" si="21"/>
        <v>0.01870588235294115</v>
      </c>
      <c r="K70" s="23">
        <f t="shared" si="21"/>
        <v>0.021823529411764672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0.2489626556016596</v>
      </c>
      <c r="F72" s="22">
        <f aca="true" t="shared" si="22" ref="F72:K72">($H$19/$D72-1)*F$25</f>
        <v>0.024896265560165956</v>
      </c>
      <c r="G72" s="29">
        <f t="shared" si="22"/>
        <v>0.03734439834024893</v>
      </c>
      <c r="H72" s="29">
        <f t="shared" si="22"/>
        <v>0.04979253112033191</v>
      </c>
      <c r="I72" s="29">
        <f t="shared" si="22"/>
        <v>0.06224066390041488</v>
      </c>
      <c r="J72" s="29">
        <f t="shared" si="22"/>
        <v>0.07468879668049785</v>
      </c>
      <c r="K72" s="23">
        <f t="shared" si="22"/>
        <v>0.08713692946058083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0.4517684887459807</v>
      </c>
      <c r="F74" s="22">
        <f aca="true" t="shared" si="23" ref="F74:K74">($H$19/$D74-1)*F$25</f>
        <v>0.04517684887459808</v>
      </c>
      <c r="G74" s="29">
        <f t="shared" si="23"/>
        <v>0.0677652733118971</v>
      </c>
      <c r="H74" s="29">
        <f t="shared" si="23"/>
        <v>0.09035369774919616</v>
      </c>
      <c r="I74" s="29">
        <f t="shared" si="23"/>
        <v>0.11294212218649519</v>
      </c>
      <c r="J74" s="29">
        <f t="shared" si="23"/>
        <v>0.1355305466237942</v>
      </c>
      <c r="K74" s="23">
        <f t="shared" si="23"/>
        <v>0.15811897106109324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0.15178571428571422</v>
      </c>
      <c r="F77" s="22">
        <f aca="true" t="shared" si="24" ref="F77:K77">($H$19/$D77-1)*F$25</f>
        <v>0.01517857142857142</v>
      </c>
      <c r="G77" s="29">
        <f t="shared" si="24"/>
        <v>0.022767857142857128</v>
      </c>
      <c r="H77" s="29">
        <f t="shared" si="24"/>
        <v>0.03035714285714284</v>
      </c>
      <c r="I77" s="29">
        <f t="shared" si="24"/>
        <v>0.03794642857142855</v>
      </c>
      <c r="J77" s="29">
        <f t="shared" si="24"/>
        <v>0.045535714285714256</v>
      </c>
      <c r="K77" s="23">
        <f t="shared" si="24"/>
        <v>0.053124999999999964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0.3477611940298506</v>
      </c>
      <c r="F80" s="22">
        <f aca="true" t="shared" si="25" ref="F80:K80">($H$19/$D80-1)*F$25</f>
        <v>0.03477611940298506</v>
      </c>
      <c r="G80" s="29">
        <f t="shared" si="25"/>
        <v>0.05216417910447759</v>
      </c>
      <c r="H80" s="29">
        <f t="shared" si="25"/>
        <v>0.06955223880597013</v>
      </c>
      <c r="I80" s="29">
        <f t="shared" si="25"/>
        <v>0.08694029850746265</v>
      </c>
      <c r="J80" s="29">
        <f t="shared" si="25"/>
        <v>0.10432835820895518</v>
      </c>
      <c r="K80" s="23">
        <f t="shared" si="25"/>
        <v>0.12171641791044771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0.3068017366136033</v>
      </c>
      <c r="F83" s="22">
        <f aca="true" t="shared" si="26" ref="F83:K83">($H$19/$D83-1)*F$25</f>
        <v>0.030680173661360333</v>
      </c>
      <c r="G83" s="29">
        <f t="shared" si="26"/>
        <v>0.0460202604920405</v>
      </c>
      <c r="H83" s="29">
        <f t="shared" si="26"/>
        <v>0.061360347322720665</v>
      </c>
      <c r="I83" s="29">
        <f t="shared" si="26"/>
        <v>0.07670043415340083</v>
      </c>
      <c r="J83" s="29">
        <f t="shared" si="26"/>
        <v>0.092040520984081</v>
      </c>
      <c r="K83" s="23">
        <f t="shared" si="26"/>
        <v>0.10738060781476116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0.4827586206896551</v>
      </c>
      <c r="F86" s="22">
        <f aca="true" t="shared" si="27" ref="F86:K86">($H$19/$D86-1)*F$25</f>
        <v>0.0482758620689655</v>
      </c>
      <c r="G86" s="29">
        <f t="shared" si="27"/>
        <v>0.07241379310344825</v>
      </c>
      <c r="H86" s="29">
        <f t="shared" si="27"/>
        <v>0.096551724137931</v>
      </c>
      <c r="I86" s="29">
        <f t="shared" si="27"/>
        <v>0.12068965517241376</v>
      </c>
      <c r="J86" s="29">
        <f t="shared" si="27"/>
        <v>0.1448275862068965</v>
      </c>
      <c r="K86" s="23">
        <f t="shared" si="27"/>
        <v>0.16896551724137926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0.6418181818181817</v>
      </c>
      <c r="F89" s="22">
        <f aca="true" t="shared" si="28" ref="F89:K89">($H$19/$D89-1)*F$25</f>
        <v>0.06418181818181816</v>
      </c>
      <c r="G89" s="29">
        <f t="shared" si="28"/>
        <v>0.09627272727272725</v>
      </c>
      <c r="H89" s="29">
        <f t="shared" si="28"/>
        <v>0.12836363636363632</v>
      </c>
      <c r="I89" s="29">
        <f t="shared" si="28"/>
        <v>0.1604545454545454</v>
      </c>
      <c r="J89" s="29">
        <f t="shared" si="28"/>
        <v>0.1925454545454545</v>
      </c>
      <c r="K89" s="23">
        <f t="shared" si="28"/>
        <v>0.22463636363636355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0.5731707317073169</v>
      </c>
      <c r="F92" s="22">
        <f aca="true" t="shared" si="29" ref="F92:K92">($H$19/$D92-1)*F$25</f>
        <v>0.057317073170731696</v>
      </c>
      <c r="G92" s="29">
        <f t="shared" si="29"/>
        <v>0.08597560975609754</v>
      </c>
      <c r="H92" s="29">
        <f t="shared" si="29"/>
        <v>0.11463414634146339</v>
      </c>
      <c r="I92" s="29">
        <f t="shared" si="29"/>
        <v>0.14329268292682923</v>
      </c>
      <c r="J92" s="29">
        <f t="shared" si="29"/>
        <v>0.17195121951219508</v>
      </c>
      <c r="K92" s="23">
        <f t="shared" si="29"/>
        <v>0.2006097560975609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0.7199999999999999</v>
      </c>
      <c r="F95" s="22">
        <f aca="true" t="shared" si="30" ref="F95:K95">($H$19/$D95-1)*F$25</f>
        <v>0.072</v>
      </c>
      <c r="G95" s="29">
        <f t="shared" si="30"/>
        <v>0.108</v>
      </c>
      <c r="H95" s="29">
        <f t="shared" si="30"/>
        <v>0.144</v>
      </c>
      <c r="I95" s="29">
        <f t="shared" si="30"/>
        <v>0.18</v>
      </c>
      <c r="J95" s="29">
        <f t="shared" si="30"/>
        <v>0.216</v>
      </c>
      <c r="K95" s="23">
        <f t="shared" si="30"/>
        <v>0.252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0.6329113924050631</v>
      </c>
      <c r="F98" s="22">
        <f aca="true" t="shared" si="31" ref="F98:K98">($H$19/$D98-1)*F$25</f>
        <v>0.06329113924050632</v>
      </c>
      <c r="G98" s="29">
        <f t="shared" si="31"/>
        <v>0.09493670886075946</v>
      </c>
      <c r="H98" s="29">
        <f t="shared" si="31"/>
        <v>0.12658227848101264</v>
      </c>
      <c r="I98" s="29">
        <f t="shared" si="31"/>
        <v>0.15822784810126578</v>
      </c>
      <c r="J98" s="29">
        <f t="shared" si="31"/>
        <v>0.18987341772151892</v>
      </c>
      <c r="K98" s="23">
        <f t="shared" si="31"/>
        <v>0.22151898734177208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1.363874345549738</v>
      </c>
      <c r="F101" s="22">
        <f aca="true" t="shared" si="32" ref="F101:K101">($H$19/$D101-1)*F$25</f>
        <v>0.13638743455497382</v>
      </c>
      <c r="G101" s="29">
        <f t="shared" si="32"/>
        <v>0.20458115183246073</v>
      </c>
      <c r="H101" s="29">
        <f t="shared" si="32"/>
        <v>0.27277486910994764</v>
      </c>
      <c r="I101" s="29">
        <f t="shared" si="32"/>
        <v>0.34096858638743455</v>
      </c>
      <c r="J101" s="29">
        <f t="shared" si="32"/>
        <v>0.40916230366492146</v>
      </c>
      <c r="K101" s="23">
        <f t="shared" si="32"/>
        <v>0.4773560209424083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11. august 2021                  =</v>
      </c>
      <c r="I110" s="5"/>
      <c r="J110" s="109">
        <f>180.2/7.84*H19</f>
        <v>207.5517857142857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2021-08-10T09:40:01Z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