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<sst xmlns="http://schemas.openxmlformats.org/spreadsheetml/2006/main" count="56" uniqueCount="36">
  <si>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</si>
  <si>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</si>
  <si>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</si>
  <si>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</si>
  <si>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</si>
  <si>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</si>
  <si>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</si>
  <si>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</si>
  <si>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</si>
  <si>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</si>
  <si>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</si>
  <si>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</si>
  <si>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</si>
  <si>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</si>
  <si>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</si>
  <si>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</si>
  <si>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</si>
  <si>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</si>
  <si>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</si>
  <si>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</si>
  <si>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</si>
  <si>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</si>
  <si>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</si>
  <si>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</si>
  <si>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</si>
  <si>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</si>
  <si>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</si>
  <si>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</si>
  <si>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</si>
  <si>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</si>
  <si>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</si>
  <si>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</si>
  <si>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</si>
  <si>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1999 - 30. september 2021</t>
  </si>
  <si>
    <t>30. september 2021                  =</t>
  </si>
  <si>
    <t xml:space="preserve">Skemaet viser, hvor meget dieselolieprisen indvirker på transportomkostningen pr. 30. september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</si>
</sst>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9.67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20</v>
      </c>
      <c r="C28" s="20"/>
      <c r="D28" s="97">
        <v>9.27</v>
      </c>
      <c r="E28" s="61">
        <f>($H$19-$D28)/$D28</f>
        <v>0.04314994606256746</v>
      </c>
      <c r="F28" s="22">
        <f aca="true" t="shared" si="0" ref="F28:K28">($H$19/$D28-1)*F$25</f>
        <v>0.0043149946062567505</v>
      </c>
      <c r="G28" s="29">
        <f t="shared" si="0"/>
        <v>0.006472491909385125</v>
      </c>
      <c r="H28" s="29">
        <f t="shared" si="0"/>
        <v>0.008629989212513501</v>
      </c>
      <c r="I28" s="29">
        <f t="shared" si="0"/>
        <v>0.010787486515641875</v>
      </c>
      <c r="J28" s="29">
        <f t="shared" si="0"/>
        <v>0.01294498381877025</v>
      </c>
      <c r="K28" s="23">
        <f t="shared" si="0"/>
        <v>0.015102481121898624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19</v>
      </c>
      <c r="C30" s="20"/>
      <c r="D30" s="97">
        <v>9.19</v>
      </c>
      <c r="E30" s="61">
        <f>($H$19-$D30)/$D30</f>
        <v>0.0522306855277476</v>
      </c>
      <c r="F30" s="22">
        <f aca="true" t="shared" si="1" ref="F30:K30">($H$19/$D30-1)*F$25</f>
        <v>0.005223068552774768</v>
      </c>
      <c r="G30" s="29">
        <f t="shared" si="1"/>
        <v>0.007834602829162152</v>
      </c>
      <c r="H30" s="29">
        <f t="shared" si="1"/>
        <v>0.010446137105549536</v>
      </c>
      <c r="I30" s="29">
        <f t="shared" si="1"/>
        <v>0.01305767138193692</v>
      </c>
      <c r="J30" s="29">
        <f t="shared" si="1"/>
        <v>0.015669205658324303</v>
      </c>
      <c r="K30" s="23">
        <f t="shared" si="1"/>
        <v>0.018280739934711687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18</v>
      </c>
      <c r="C32" s="20"/>
      <c r="D32" s="97">
        <v>9.11</v>
      </c>
      <c r="E32" s="61">
        <f>($H$19-$D32)/$D32</f>
        <v>0.06147091108671795</v>
      </c>
      <c r="F32" s="22">
        <f aca="true" t="shared" si="2" ref="F32:K32">($H$19/$D32-1)*F$25</f>
        <v>0.0061470911086717985</v>
      </c>
      <c r="G32" s="29">
        <f t="shared" si="2"/>
        <v>0.009220636663007696</v>
      </c>
      <c r="H32" s="29">
        <f t="shared" si="2"/>
        <v>0.012294182217343597</v>
      </c>
      <c r="I32" s="29">
        <f t="shared" si="2"/>
        <v>0.015367727771679496</v>
      </c>
      <c r="J32" s="29">
        <f t="shared" si="2"/>
        <v>0.018441273326015393</v>
      </c>
      <c r="K32" s="23">
        <f t="shared" si="2"/>
        <v>0.021514818880351293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17</v>
      </c>
      <c r="C34" s="20"/>
      <c r="D34" s="97">
        <v>8.87</v>
      </c>
      <c r="E34" s="61">
        <f>($H$19-$D34)/$D34</f>
        <v>0.09019165727170246</v>
      </c>
      <c r="F34" s="22">
        <f aca="true" t="shared" si="3" ref="F34:K34">($H$19/$D34-1)*F$25</f>
        <v>0.009019165727170254</v>
      </c>
      <c r="G34" s="29">
        <f t="shared" si="3"/>
        <v>0.013528748590755379</v>
      </c>
      <c r="H34" s="29">
        <f t="shared" si="3"/>
        <v>0.018038331454340507</v>
      </c>
      <c r="I34" s="29">
        <f t="shared" si="3"/>
        <v>0.022547914317925632</v>
      </c>
      <c r="J34" s="29">
        <f t="shared" si="3"/>
        <v>0.027057497181510758</v>
      </c>
      <c r="K34" s="23">
        <f t="shared" si="3"/>
        <v>0.03156708004509588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16</v>
      </c>
      <c r="C36" s="20"/>
      <c r="D36" s="97">
        <v>8.63</v>
      </c>
      <c r="E36" s="61">
        <f>($H$19-$D36)/$D36</f>
        <v>0.12050984936268819</v>
      </c>
      <c r="F36" s="22">
        <f aca="true" t="shared" si="4" ref="F36:K36">($H$19/$D36-1)*F$25</f>
        <v>0.012050984936268817</v>
      </c>
      <c r="G36" s="29">
        <f t="shared" si="4"/>
        <v>0.018076477404403223</v>
      </c>
      <c r="H36" s="29">
        <f t="shared" si="4"/>
        <v>0.024101969872537633</v>
      </c>
      <c r="I36" s="29">
        <f t="shared" si="4"/>
        <v>0.03012746234067204</v>
      </c>
      <c r="J36" s="29">
        <f t="shared" si="4"/>
        <v>0.036152954808806446</v>
      </c>
      <c r="K36" s="23">
        <f t="shared" si="4"/>
        <v>0.04217844727694085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13</v>
      </c>
      <c r="C38" s="20"/>
      <c r="D38" s="97">
        <v>8.63</v>
      </c>
      <c r="E38" s="61">
        <f>($H$19-$D38)/$D38</f>
        <v>0.12050984936268819</v>
      </c>
      <c r="F38" s="22">
        <f aca="true" t="shared" si="5" ref="F38:K38">($H$19/$D38-1)*F$25</f>
        <v>0.012050984936268817</v>
      </c>
      <c r="G38" s="29">
        <f t="shared" si="5"/>
        <v>0.018076477404403223</v>
      </c>
      <c r="H38" s="29">
        <f t="shared" si="5"/>
        <v>0.024101969872537633</v>
      </c>
      <c r="I38" s="29">
        <f t="shared" si="5"/>
        <v>0.03012746234067204</v>
      </c>
      <c r="J38" s="29">
        <f t="shared" si="5"/>
        <v>0.036152954808806446</v>
      </c>
      <c r="K38" s="23">
        <f t="shared" si="5"/>
        <v>0.04217844727694085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12</v>
      </c>
      <c r="C40" s="20"/>
      <c r="D40" s="97">
        <v>8.71</v>
      </c>
      <c r="E40" s="61">
        <f>($H$19-$D40)/$D40</f>
        <v>0.11021814006888622</v>
      </c>
      <c r="F40" s="22">
        <f aca="true" t="shared" si="6" ref="F40:K40">($H$19/$D40-1)*F$25</f>
        <v>0.01102181400688862</v>
      </c>
      <c r="G40" s="29">
        <f t="shared" si="6"/>
        <v>0.01653272101033293</v>
      </c>
      <c r="H40" s="29">
        <f t="shared" si="6"/>
        <v>0.02204362801377724</v>
      </c>
      <c r="I40" s="29">
        <f t="shared" si="6"/>
        <v>0.02755453501722155</v>
      </c>
      <c r="J40" s="29">
        <f t="shared" si="6"/>
        <v>0.03306544202066586</v>
      </c>
      <c r="K40" s="23">
        <f t="shared" si="6"/>
        <v>0.03857634902411017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11</v>
      </c>
      <c r="C42" s="20"/>
      <c r="D42" s="97">
        <v>8.23</v>
      </c>
      <c r="E42" s="61">
        <f>($H$19-$D42)/$D42</f>
        <v>0.17496962332928304</v>
      </c>
      <c r="F42" s="22">
        <f aca="true" t="shared" si="7" ref="F42:K42">($H$19/$D42-1)*F$25</f>
        <v>0.0174969623329283</v>
      </c>
      <c r="G42" s="29">
        <f t="shared" si="7"/>
        <v>0.02624544349939245</v>
      </c>
      <c r="H42" s="29">
        <f t="shared" si="7"/>
        <v>0.0349939246658566</v>
      </c>
      <c r="I42" s="29">
        <f t="shared" si="7"/>
        <v>0.04374240583232075</v>
      </c>
      <c r="J42" s="29">
        <f t="shared" si="7"/>
        <v>0.0524908869987849</v>
      </c>
      <c r="K42" s="23">
        <f t="shared" si="7"/>
        <v>0.061239368165249046</v>
      </c>
      <c r="L42" s="9"/>
    </row>
    <row r="43" spans="2:12" ht="21" customHeight="1">
      <c r="B43" s="96"/>
      <c r="C43" s="20"/>
      <c r="D43" s="97"/>
      <c r="E43" s="61"/>
      <c r="F43" s="22"/>
      <c r="G43" s="29"/>
      <c r="H43" s="29"/>
      <c r="I43" s="29"/>
      <c r="J43" s="29"/>
      <c r="K43" s="23"/>
      <c r="L43" s="9"/>
    </row>
    <row r="44" spans="2:12" ht="21" customHeight="1">
      <c r="B44" s="96" t="s">
        <v>10</v>
      </c>
      <c r="C44" s="20"/>
      <c r="D44" s="97">
        <v>8.02</v>
      </c>
      <c r="E44" s="61">
        <f>($H$19-$D44)/$D44</f>
        <v>0.20573566084788036</v>
      </c>
      <c r="F44" s="22">
        <f aca="true" t="shared" si="8" ref="F44:K44">($H$19/$D44-1)*F$25</f>
        <v>0.020573566084788043</v>
      </c>
      <c r="G44" s="29">
        <f t="shared" si="8"/>
        <v>0.030860349127182062</v>
      </c>
      <c r="H44" s="29">
        <f t="shared" si="8"/>
        <v>0.041147132169576085</v>
      </c>
      <c r="I44" s="29">
        <f t="shared" si="8"/>
        <v>0.051433915211970105</v>
      </c>
      <c r="J44" s="29">
        <f t="shared" si="8"/>
        <v>0.061720698254364124</v>
      </c>
      <c r="K44" s="23">
        <f t="shared" si="8"/>
        <v>0.07200748129675814</v>
      </c>
      <c r="L44" s="9"/>
    </row>
    <row r="45" spans="2:12" ht="21" customHeight="1">
      <c r="B45" s="99">
        <v>2021</v>
      </c>
      <c r="C45" s="43"/>
      <c r="D45" s="82"/>
      <c r="E45" s="98"/>
      <c r="F45" s="65"/>
      <c r="G45" s="66"/>
      <c r="H45" s="71"/>
      <c r="I45" s="66"/>
      <c r="J45" s="66"/>
      <c r="K45" s="68"/>
      <c r="L45" s="9"/>
    </row>
    <row r="46" spans="2:12" ht="21" customHeight="1">
      <c r="B46" s="96" t="s">
        <v>15</v>
      </c>
      <c r="C46" s="20"/>
      <c r="D46" s="97">
        <v>7.91</v>
      </c>
      <c r="E46" s="61">
        <f>($H$19-$D46)/$D46</f>
        <v>0.22250316055625788</v>
      </c>
      <c r="F46" s="22">
        <f aca="true" t="shared" si="9" ref="F46:K46">($H$19/$D46-1)*F$25</f>
        <v>0.022250316055625798</v>
      </c>
      <c r="G46" s="29">
        <f t="shared" si="9"/>
        <v>0.033375474083438696</v>
      </c>
      <c r="H46" s="29">
        <f t="shared" si="9"/>
        <v>0.044500632111251597</v>
      </c>
      <c r="I46" s="29">
        <f t="shared" si="9"/>
        <v>0.05562579013906449</v>
      </c>
      <c r="J46" s="29">
        <f t="shared" si="9"/>
        <v>0.06675094816687739</v>
      </c>
      <c r="K46" s="23">
        <f t="shared" si="9"/>
        <v>0.07787610619469028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22</v>
      </c>
      <c r="C48" s="20"/>
      <c r="D48" s="97">
        <v>7.43</v>
      </c>
      <c r="E48" s="61">
        <f>($H$19-$D48)/$D48</f>
        <v>0.3014804845222073</v>
      </c>
      <c r="F48" s="22">
        <f aca="true" t="shared" si="10" ref="F48:K48">($H$19/$D48-1)*F$25</f>
        <v>0.030148048452220723</v>
      </c>
      <c r="G48" s="29">
        <f t="shared" si="10"/>
        <v>0.04522207267833108</v>
      </c>
      <c r="H48" s="29">
        <f t="shared" si="10"/>
        <v>0.060296096904441446</v>
      </c>
      <c r="I48" s="29">
        <f t="shared" si="10"/>
        <v>0.0753701211305518</v>
      </c>
      <c r="J48" s="29">
        <f t="shared" si="10"/>
        <v>0.09044414535666216</v>
      </c>
      <c r="K48" s="23">
        <f t="shared" si="10"/>
        <v>0.10551816958277252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21</v>
      </c>
      <c r="C50" s="20"/>
      <c r="D50" s="97">
        <v>7.51</v>
      </c>
      <c r="E50" s="61">
        <f>($H$19-$D50)/$D50</f>
        <v>0.2876165113182424</v>
      </c>
      <c r="F50" s="22">
        <f aca="true" t="shared" si="11" ref="F50:K50">($H$19/$D50-1)*F$25</f>
        <v>0.02876165113182423</v>
      </c>
      <c r="G50" s="29">
        <f t="shared" si="11"/>
        <v>0.04314247669773634</v>
      </c>
      <c r="H50" s="29">
        <f t="shared" si="11"/>
        <v>0.05752330226364846</v>
      </c>
      <c r="I50" s="29">
        <f t="shared" si="11"/>
        <v>0.07190412782956057</v>
      </c>
      <c r="J50" s="29">
        <f t="shared" si="11"/>
        <v>0.08628495339547268</v>
      </c>
      <c r="K50" s="23">
        <f t="shared" si="11"/>
        <v>0.10066577896138479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0.05798687089715529</v>
      </c>
      <c r="F52" s="22">
        <f aca="true" t="shared" si="12" ref="F52:K52">($H$19/$D52-1)*F$25</f>
        <v>0.005798687089715537</v>
      </c>
      <c r="G52" s="29">
        <f t="shared" si="12"/>
        <v>0.008698030634573306</v>
      </c>
      <c r="H52" s="29">
        <f t="shared" si="12"/>
        <v>0.011597374179431075</v>
      </c>
      <c r="I52" s="29">
        <f t="shared" si="12"/>
        <v>0.014496717724288843</v>
      </c>
      <c r="J52" s="29">
        <f t="shared" si="12"/>
        <v>0.017396061269146612</v>
      </c>
      <c r="K52" s="23">
        <f t="shared" si="12"/>
        <v>0.02029540481400438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0.15808383233532938</v>
      </c>
      <c r="F54" s="22">
        <f aca="true" t="shared" si="13" ref="F54:K54">($H$19/$D54-1)*F$25</f>
        <v>0.01580838323353293</v>
      </c>
      <c r="G54" s="29">
        <f t="shared" si="13"/>
        <v>0.023712574850299394</v>
      </c>
      <c r="H54" s="29">
        <f t="shared" si="13"/>
        <v>0.03161676646706586</v>
      </c>
      <c r="I54" s="29">
        <f t="shared" si="13"/>
        <v>0.039520958083832325</v>
      </c>
      <c r="J54" s="29">
        <f t="shared" si="13"/>
        <v>0.04742514970059879</v>
      </c>
      <c r="K54" s="23">
        <f t="shared" si="13"/>
        <v>0.05532934131736525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0.15256257449344449</v>
      </c>
      <c r="F56" s="22">
        <f aca="true" t="shared" si="14" ref="F56:K56">($H$19/$D56-1)*F$25</f>
        <v>0.015256257449344446</v>
      </c>
      <c r="G56" s="29">
        <f t="shared" si="14"/>
        <v>0.02288438617401667</v>
      </c>
      <c r="H56" s="29">
        <f t="shared" si="14"/>
        <v>0.03051251489868889</v>
      </c>
      <c r="I56" s="29">
        <f t="shared" si="14"/>
        <v>0.038140643623361115</v>
      </c>
      <c r="J56" s="29">
        <f t="shared" si="14"/>
        <v>0.04576877234803334</v>
      </c>
      <c r="K56" s="23">
        <f t="shared" si="14"/>
        <v>0.05339690107270556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0.17212121212121212</v>
      </c>
      <c r="F58" s="22">
        <f aca="true" t="shared" si="15" ref="F58:K58">($H$19/$D58-1)*F$25</f>
        <v>0.017212121212121213</v>
      </c>
      <c r="G58" s="29">
        <f t="shared" si="15"/>
        <v>0.025818181818181817</v>
      </c>
      <c r="H58" s="29">
        <f t="shared" si="15"/>
        <v>0.03442424242424243</v>
      </c>
      <c r="I58" s="29">
        <f t="shared" si="15"/>
        <v>0.04303030303030303</v>
      </c>
      <c r="J58" s="29">
        <f t="shared" si="15"/>
        <v>0.05163636363636363</v>
      </c>
      <c r="K58" s="23">
        <f t="shared" si="15"/>
        <v>0.060242424242424236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0.33379310344827584</v>
      </c>
      <c r="F60" s="22">
        <f aca="true" t="shared" si="16" ref="F60:K60">($H$19/$D60-1)*F$25</f>
        <v>0.0333793103448276</v>
      </c>
      <c r="G60" s="29">
        <f t="shared" si="16"/>
        <v>0.05006896551724139</v>
      </c>
      <c r="H60" s="29">
        <f t="shared" si="16"/>
        <v>0.0667586206896552</v>
      </c>
      <c r="I60" s="29">
        <f t="shared" si="16"/>
        <v>0.08344827586206899</v>
      </c>
      <c r="J60" s="29">
        <f t="shared" si="16"/>
        <v>0.10013793103448278</v>
      </c>
      <c r="K60" s="23">
        <f t="shared" si="16"/>
        <v>0.11682758620689658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0.22560202788339676</v>
      </c>
      <c r="F62" s="22">
        <f aca="true" t="shared" si="17" ref="F62:K62">($H$19/$D62-1)*F$25</f>
        <v>0.02256020278833968</v>
      </c>
      <c r="G62" s="29">
        <f t="shared" si="17"/>
        <v>0.033840304182509516</v>
      </c>
      <c r="H62" s="29">
        <f t="shared" si="17"/>
        <v>0.04512040557667936</v>
      </c>
      <c r="I62" s="29">
        <f t="shared" si="17"/>
        <v>0.056400506970849196</v>
      </c>
      <c r="J62" s="29">
        <f t="shared" si="17"/>
        <v>0.06768060836501903</v>
      </c>
      <c r="K62" s="23">
        <f t="shared" si="17"/>
        <v>0.07896070975918887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0.03201707577374607</v>
      </c>
      <c r="F64" s="22">
        <f aca="true" t="shared" si="18" ref="F64:K64">($H$19/$D64-1)*F$25</f>
        <v>0.003201707577374613</v>
      </c>
      <c r="G64" s="29">
        <f t="shared" si="18"/>
        <v>0.004802561366061919</v>
      </c>
      <c r="H64" s="29">
        <f t="shared" si="18"/>
        <v>0.006403415154749226</v>
      </c>
      <c r="I64" s="29">
        <f t="shared" si="18"/>
        <v>0.008004268943436532</v>
      </c>
      <c r="J64" s="29">
        <f t="shared" si="18"/>
        <v>0.009605122732123838</v>
      </c>
      <c r="K64" s="23">
        <f t="shared" si="18"/>
        <v>0.011205976520811144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0.03422459893048131</v>
      </c>
      <c r="F66" s="22">
        <f aca="true" t="shared" si="19" ref="F66:K66">($H$19/$D66-1)*F$25</f>
        <v>0.0034224598930481243</v>
      </c>
      <c r="G66" s="29">
        <f t="shared" si="19"/>
        <v>0.005133689839572186</v>
      </c>
      <c r="H66" s="29">
        <f t="shared" si="19"/>
        <v>0.0068449197860962485</v>
      </c>
      <c r="I66" s="29">
        <f t="shared" si="19"/>
        <v>0.00855614973262031</v>
      </c>
      <c r="J66" s="29">
        <f t="shared" si="19"/>
        <v>0.010267379679144373</v>
      </c>
      <c r="K66" s="23">
        <f t="shared" si="19"/>
        <v>0.011978609625668435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0.03533190578158459</v>
      </c>
      <c r="F68" s="22">
        <f aca="true" t="shared" si="20" ref="F68:K68">($H$19/$D68-1)*F$25</f>
        <v>0.003533190578158463</v>
      </c>
      <c r="G68" s="29">
        <f t="shared" si="20"/>
        <v>0.0052997858672376935</v>
      </c>
      <c r="H68" s="29">
        <f t="shared" si="20"/>
        <v>0.007066381156316926</v>
      </c>
      <c r="I68" s="29">
        <f t="shared" si="20"/>
        <v>0.008832976445396157</v>
      </c>
      <c r="J68" s="29">
        <f t="shared" si="20"/>
        <v>0.010599571734475387</v>
      </c>
      <c r="K68" s="23">
        <f t="shared" si="20"/>
        <v>0.01236616702355462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0.1376470588235294</v>
      </c>
      <c r="F70" s="22">
        <f aca="true" t="shared" si="21" ref="F70:K70">($H$19/$D70-1)*F$25</f>
        <v>0.013764705882352946</v>
      </c>
      <c r="G70" s="29">
        <f t="shared" si="21"/>
        <v>0.020647058823529418</v>
      </c>
      <c r="H70" s="29">
        <f t="shared" si="21"/>
        <v>0.027529411764705893</v>
      </c>
      <c r="I70" s="29">
        <f t="shared" si="21"/>
        <v>0.034411764705882364</v>
      </c>
      <c r="J70" s="29">
        <f t="shared" si="21"/>
        <v>0.041294117647058835</v>
      </c>
      <c r="K70" s="23">
        <f t="shared" si="21"/>
        <v>0.04817647058823531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0.33748271092669424</v>
      </c>
      <c r="F72" s="22">
        <f aca="true" t="shared" si="22" ref="F72:K72">($H$19/$D72-1)*F$25</f>
        <v>0.033748271092669424</v>
      </c>
      <c r="G72" s="29">
        <f t="shared" si="22"/>
        <v>0.050622406639004136</v>
      </c>
      <c r="H72" s="29">
        <f t="shared" si="22"/>
        <v>0.06749654218533885</v>
      </c>
      <c r="I72" s="29">
        <f t="shared" si="22"/>
        <v>0.08437067773167356</v>
      </c>
      <c r="J72" s="29">
        <f t="shared" si="22"/>
        <v>0.10124481327800827</v>
      </c>
      <c r="K72" s="23">
        <f t="shared" si="22"/>
        <v>0.11811894882434297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0.5546623794212219</v>
      </c>
      <c r="F74" s="22">
        <f aca="true" t="shared" si="23" ref="F74:K74">($H$19/$D74-1)*F$25</f>
        <v>0.0554662379421222</v>
      </c>
      <c r="G74" s="29">
        <f t="shared" si="23"/>
        <v>0.0831993569131833</v>
      </c>
      <c r="H74" s="29">
        <f t="shared" si="23"/>
        <v>0.1109324758842444</v>
      </c>
      <c r="I74" s="29">
        <f t="shared" si="23"/>
        <v>0.1386655948553055</v>
      </c>
      <c r="J74" s="29">
        <f t="shared" si="23"/>
        <v>0.1663987138263666</v>
      </c>
      <c r="K74" s="23">
        <f t="shared" si="23"/>
        <v>0.19413183279742768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0.2334183673469388</v>
      </c>
      <c r="F77" s="22">
        <f aca="true" t="shared" si="24" ref="F77:K77">($H$19/$D77-1)*F$25</f>
        <v>0.02334183673469388</v>
      </c>
      <c r="G77" s="29">
        <f t="shared" si="24"/>
        <v>0.03501275510204081</v>
      </c>
      <c r="H77" s="29">
        <f t="shared" si="24"/>
        <v>0.04668367346938776</v>
      </c>
      <c r="I77" s="29">
        <f t="shared" si="24"/>
        <v>0.05835459183673469</v>
      </c>
      <c r="J77" s="29">
        <f t="shared" si="24"/>
        <v>0.07002551020408163</v>
      </c>
      <c r="K77" s="23">
        <f t="shared" si="24"/>
        <v>0.08169642857142856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0.4432835820895522</v>
      </c>
      <c r="F80" s="22">
        <f aca="true" t="shared" si="25" ref="F80:K80">($H$19/$D80-1)*F$25</f>
        <v>0.044328358208955226</v>
      </c>
      <c r="G80" s="29">
        <f t="shared" si="25"/>
        <v>0.06649253731343283</v>
      </c>
      <c r="H80" s="29">
        <f t="shared" si="25"/>
        <v>0.08865671641791045</v>
      </c>
      <c r="I80" s="29">
        <f t="shared" si="25"/>
        <v>0.11082089552238805</v>
      </c>
      <c r="J80" s="29">
        <f t="shared" si="25"/>
        <v>0.13298507462686565</v>
      </c>
      <c r="K80" s="23">
        <f t="shared" si="25"/>
        <v>0.15514925373134325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0.39942112879884223</v>
      </c>
      <c r="F83" s="22">
        <f aca="true" t="shared" si="26" ref="F83:K83">($H$19/$D83-1)*F$25</f>
        <v>0.03994211287988423</v>
      </c>
      <c r="G83" s="29">
        <f t="shared" si="26"/>
        <v>0.05991316931982634</v>
      </c>
      <c r="H83" s="29">
        <f t="shared" si="26"/>
        <v>0.07988422575976846</v>
      </c>
      <c r="I83" s="29">
        <f t="shared" si="26"/>
        <v>0.09985528219971057</v>
      </c>
      <c r="J83" s="29">
        <f t="shared" si="26"/>
        <v>0.11982633863965268</v>
      </c>
      <c r="K83" s="23">
        <f t="shared" si="26"/>
        <v>0.1397973950795948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0.5878489326765189</v>
      </c>
      <c r="F86" s="22">
        <f aca="true" t="shared" si="27" ref="F86:K86">($H$19/$D86-1)*F$25</f>
        <v>0.058784893267651885</v>
      </c>
      <c r="G86" s="29">
        <f t="shared" si="27"/>
        <v>0.08817733990147782</v>
      </c>
      <c r="H86" s="29">
        <f t="shared" si="27"/>
        <v>0.11756978653530377</v>
      </c>
      <c r="I86" s="29">
        <f t="shared" si="27"/>
        <v>0.1469622331691297</v>
      </c>
      <c r="J86" s="29">
        <f t="shared" si="27"/>
        <v>0.17635467980295563</v>
      </c>
      <c r="K86" s="23">
        <f t="shared" si="27"/>
        <v>0.20574712643678159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0.7581818181818182</v>
      </c>
      <c r="F89" s="22">
        <f aca="true" t="shared" si="28" ref="F89:K89">($H$19/$D89-1)*F$25</f>
        <v>0.07581818181818181</v>
      </c>
      <c r="G89" s="29">
        <f t="shared" si="28"/>
        <v>0.1137272727272727</v>
      </c>
      <c r="H89" s="29">
        <f t="shared" si="28"/>
        <v>0.15163636363636362</v>
      </c>
      <c r="I89" s="29">
        <f t="shared" si="28"/>
        <v>0.18954545454545452</v>
      </c>
      <c r="J89" s="29">
        <f t="shared" si="28"/>
        <v>0.2274545454545454</v>
      </c>
      <c r="K89" s="23">
        <f t="shared" si="28"/>
        <v>0.2653636363636363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0.6846689895470383</v>
      </c>
      <c r="F92" s="22">
        <f aca="true" t="shared" si="29" ref="F92:K92">($H$19/$D92-1)*F$25</f>
        <v>0.06846689895470381</v>
      </c>
      <c r="G92" s="29">
        <f t="shared" si="29"/>
        <v>0.10270034843205572</v>
      </c>
      <c r="H92" s="29">
        <f t="shared" si="29"/>
        <v>0.13693379790940763</v>
      </c>
      <c r="I92" s="29">
        <f t="shared" si="29"/>
        <v>0.17116724738675954</v>
      </c>
      <c r="J92" s="29">
        <f t="shared" si="29"/>
        <v>0.20540069686411144</v>
      </c>
      <c r="K92" s="23">
        <f t="shared" si="29"/>
        <v>0.23963414634146332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0.8419047619047619</v>
      </c>
      <c r="F95" s="22">
        <f aca="true" t="shared" si="30" ref="F95:K95">($H$19/$D95-1)*F$25</f>
        <v>0.0841904761904762</v>
      </c>
      <c r="G95" s="29">
        <f t="shared" si="30"/>
        <v>0.12628571428571428</v>
      </c>
      <c r="H95" s="29">
        <f t="shared" si="30"/>
        <v>0.1683809523809524</v>
      </c>
      <c r="I95" s="29">
        <f t="shared" si="30"/>
        <v>0.21047619047619048</v>
      </c>
      <c r="J95" s="29">
        <f t="shared" si="30"/>
        <v>0.25257142857142856</v>
      </c>
      <c r="K95" s="23">
        <f t="shared" si="30"/>
        <v>0.29466666666666663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0.7486437613019891</v>
      </c>
      <c r="F98" s="22">
        <f aca="true" t="shared" si="31" ref="F98:K98">($H$19/$D98-1)*F$25</f>
        <v>0.0748643761301989</v>
      </c>
      <c r="G98" s="29">
        <f t="shared" si="31"/>
        <v>0.11229656419529833</v>
      </c>
      <c r="H98" s="29">
        <f t="shared" si="31"/>
        <v>0.1497287522603978</v>
      </c>
      <c r="I98" s="29">
        <f t="shared" si="31"/>
        <v>0.18716094032549724</v>
      </c>
      <c r="J98" s="29">
        <f t="shared" si="31"/>
        <v>0.22459312839059667</v>
      </c>
      <c r="K98" s="23">
        <f t="shared" si="31"/>
        <v>0.2620253164556961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1.531413612565445</v>
      </c>
      <c r="F101" s="22">
        <f aca="true" t="shared" si="32" ref="F101:K101">($H$19/$D101-1)*F$25</f>
        <v>0.15314136125654454</v>
      </c>
      <c r="G101" s="29">
        <f t="shared" si="32"/>
        <v>0.22971204188481675</v>
      </c>
      <c r="H101" s="29">
        <f t="shared" si="32"/>
        <v>0.3062827225130891</v>
      </c>
      <c r="I101" s="29">
        <f t="shared" si="32"/>
        <v>0.3828534031413613</v>
      </c>
      <c r="J101" s="29">
        <f t="shared" si="32"/>
        <v>0.4594240837696335</v>
      </c>
      <c r="K101" s="23">
        <f t="shared" si="32"/>
        <v>0.5359947643979057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30. september 2021                  =</v>
      </c>
      <c r="I110" s="5"/>
      <c r="J110" s="109">
        <f>180.2/7.84*H19</f>
        <v>222.26198979591837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2021-09-29T07:57:28Z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