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<sst xmlns="http://schemas.openxmlformats.org/spreadsheetml/2006/main" count="56" uniqueCount="36">
  <si>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</si>
  <si>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</si>
  <si>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</si>
  <si>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</si>
  <si>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</si>
  <si>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</si>
  <si>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</si>
  <si>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</si>
  <si>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</si>
  <si>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</si>
  <si>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</si>
  <si>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</si>
  <si>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</si>
  <si>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</si>
  <si>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</si>
  <si>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</si>
  <si>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</si>
  <si>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</si>
  <si>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</si>
  <si>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</si>
  <si>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</si>
  <si>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</si>
  <si>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</si>
  <si>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</si>
  <si>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</si>
  <si>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</si>
  <si>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</si>
  <si>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</si>
  <si>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</si>
  <si>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</si>
  <si>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</si>
  <si>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</si>
  <si>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</si>
  <si>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1999 - 23. november 2021</t>
  </si>
  <si>
    <t>23. november 2021                  =</t>
  </si>
  <si>
    <t xml:space="preserve">Skemaet viser, hvor meget dieselolieprisen indvirker på transportomkostningen pr. 23. november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</si>
</sst>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10.07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22</v>
      </c>
      <c r="C28" s="20"/>
      <c r="D28" s="97">
        <v>10.23</v>
      </c>
      <c r="E28" s="61">
        <f>($H$19-$D28)/$D28</f>
        <v>-0.015640273704789848</v>
      </c>
      <c r="F28" s="22">
        <f aca="true" t="shared" si="0" ref="F28:K28">($H$19/$D28-1)*F$25</f>
        <v>-0.001564027370478982</v>
      </c>
      <c r="G28" s="29">
        <f t="shared" si="0"/>
        <v>-0.002346041055718473</v>
      </c>
      <c r="H28" s="29">
        <f t="shared" si="0"/>
        <v>-0.003128054740957964</v>
      </c>
      <c r="I28" s="29">
        <f t="shared" si="0"/>
        <v>-0.003910068426197455</v>
      </c>
      <c r="J28" s="29">
        <f t="shared" si="0"/>
        <v>-0.004692082111436946</v>
      </c>
      <c r="K28" s="23">
        <f t="shared" si="0"/>
        <v>-0.005474095796676437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21</v>
      </c>
      <c r="C30" s="20"/>
      <c r="D30" s="97">
        <v>9.67</v>
      </c>
      <c r="E30" s="61">
        <f>($H$19-$D30)/$D30</f>
        <v>0.04136504653567739</v>
      </c>
      <c r="F30" s="22">
        <f aca="true" t="shared" si="1" ref="F30:K30">($H$19/$D30-1)*F$25</f>
        <v>0.004136504653567741</v>
      </c>
      <c r="G30" s="29">
        <f t="shared" si="1"/>
        <v>0.006204756980351611</v>
      </c>
      <c r="H30" s="29">
        <f t="shared" si="1"/>
        <v>0.008273009307135482</v>
      </c>
      <c r="I30" s="29">
        <f t="shared" si="1"/>
        <v>0.010341261633919352</v>
      </c>
      <c r="J30" s="29">
        <f t="shared" si="1"/>
        <v>0.012409513960703222</v>
      </c>
      <c r="K30" s="23">
        <f t="shared" si="1"/>
        <v>0.014477766287487091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20</v>
      </c>
      <c r="C32" s="20"/>
      <c r="D32" s="97">
        <v>9.27</v>
      </c>
      <c r="E32" s="61">
        <f>($H$19-$D32)/$D32</f>
        <v>0.08629989212513492</v>
      </c>
      <c r="F32" s="22">
        <f aca="true" t="shared" si="2" ref="F32:K32">($H$19/$D32-1)*F$25</f>
        <v>0.008629989212513501</v>
      </c>
      <c r="G32" s="29">
        <f t="shared" si="2"/>
        <v>0.01294498381877025</v>
      </c>
      <c r="H32" s="29">
        <f t="shared" si="2"/>
        <v>0.017259978425027002</v>
      </c>
      <c r="I32" s="29">
        <f t="shared" si="2"/>
        <v>0.02157497303128375</v>
      </c>
      <c r="J32" s="29">
        <f t="shared" si="2"/>
        <v>0.0258899676375405</v>
      </c>
      <c r="K32" s="23">
        <f t="shared" si="2"/>
        <v>0.030204962243797248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19</v>
      </c>
      <c r="C34" s="20"/>
      <c r="D34" s="97">
        <v>9.19</v>
      </c>
      <c r="E34" s="61">
        <f>($H$19-$D34)/$D34</f>
        <v>0.0957562568008706</v>
      </c>
      <c r="F34" s="22">
        <f aca="true" t="shared" si="3" ref="F34:K34">($H$19/$D34-1)*F$25</f>
        <v>0.009575625680087053</v>
      </c>
      <c r="G34" s="29">
        <f t="shared" si="3"/>
        <v>0.014363438520130577</v>
      </c>
      <c r="H34" s="29">
        <f t="shared" si="3"/>
        <v>0.019151251360174107</v>
      </c>
      <c r="I34" s="29">
        <f t="shared" si="3"/>
        <v>0.02393906420021763</v>
      </c>
      <c r="J34" s="29">
        <f t="shared" si="3"/>
        <v>0.028726877040261153</v>
      </c>
      <c r="K34" s="23">
        <f t="shared" si="3"/>
        <v>0.03351468988030468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18</v>
      </c>
      <c r="C36" s="20"/>
      <c r="D36" s="97">
        <v>9.11</v>
      </c>
      <c r="E36" s="61">
        <f>($H$19-$D36)/$D36</f>
        <v>0.10537870472008791</v>
      </c>
      <c r="F36" s="22">
        <f aca="true" t="shared" si="4" ref="F36:K36">($H$19/$D36-1)*F$25</f>
        <v>0.010537870472008782</v>
      </c>
      <c r="G36" s="29">
        <f t="shared" si="4"/>
        <v>0.015806805708013173</v>
      </c>
      <c r="H36" s="29">
        <f t="shared" si="4"/>
        <v>0.021075740944017565</v>
      </c>
      <c r="I36" s="29">
        <f t="shared" si="4"/>
        <v>0.026344676180021953</v>
      </c>
      <c r="J36" s="29">
        <f t="shared" si="4"/>
        <v>0.031613611416026345</v>
      </c>
      <c r="K36" s="23">
        <f t="shared" si="4"/>
        <v>0.03688254665203073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17</v>
      </c>
      <c r="C38" s="20"/>
      <c r="D38" s="97">
        <v>8.87</v>
      </c>
      <c r="E38" s="61">
        <f>($H$19-$D38)/$D38</f>
        <v>0.13528748590755368</v>
      </c>
      <c r="F38" s="22">
        <f aca="true" t="shared" si="5" ref="F38:K38">($H$19/$D38-1)*F$25</f>
        <v>0.013528748590755368</v>
      </c>
      <c r="G38" s="29">
        <f t="shared" si="5"/>
        <v>0.020293122886133053</v>
      </c>
      <c r="H38" s="29">
        <f t="shared" si="5"/>
        <v>0.027057497181510737</v>
      </c>
      <c r="I38" s="29">
        <f t="shared" si="5"/>
        <v>0.03382187147688842</v>
      </c>
      <c r="J38" s="29">
        <f t="shared" si="5"/>
        <v>0.040586245772266105</v>
      </c>
      <c r="K38" s="23">
        <f t="shared" si="5"/>
        <v>0.04735062006764379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16</v>
      </c>
      <c r="C40" s="20"/>
      <c r="D40" s="97">
        <v>8.63</v>
      </c>
      <c r="E40" s="61">
        <f>($H$19-$D40)/$D40</f>
        <v>0.16685979142526064</v>
      </c>
      <c r="F40" s="22">
        <f aca="true" t="shared" si="6" ref="F40:K40">($H$19/$D40-1)*F$25</f>
        <v>0.016685979142526074</v>
      </c>
      <c r="G40" s="29">
        <f t="shared" si="6"/>
        <v>0.025028968713789113</v>
      </c>
      <c r="H40" s="29">
        <f t="shared" si="6"/>
        <v>0.03337195828505215</v>
      </c>
      <c r="I40" s="29">
        <f t="shared" si="6"/>
        <v>0.04171494785631519</v>
      </c>
      <c r="J40" s="29">
        <f t="shared" si="6"/>
        <v>0.05005793742757823</v>
      </c>
      <c r="K40" s="23">
        <f t="shared" si="6"/>
        <v>0.05840092699884126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13</v>
      </c>
      <c r="C42" s="20"/>
      <c r="D42" s="97">
        <v>8.63</v>
      </c>
      <c r="E42" s="61">
        <f>($H$19-$D42)/$D42</f>
        <v>0.16685979142526064</v>
      </c>
      <c r="F42" s="22">
        <f aca="true" t="shared" si="7" ref="F42:K42">($H$19/$D42-1)*F$25</f>
        <v>0.016685979142526074</v>
      </c>
      <c r="G42" s="29">
        <f t="shared" si="7"/>
        <v>0.025028968713789113</v>
      </c>
      <c r="H42" s="29">
        <f t="shared" si="7"/>
        <v>0.03337195828505215</v>
      </c>
      <c r="I42" s="29">
        <f t="shared" si="7"/>
        <v>0.04171494785631519</v>
      </c>
      <c r="J42" s="29">
        <f t="shared" si="7"/>
        <v>0.05005793742757823</v>
      </c>
      <c r="K42" s="23">
        <f t="shared" si="7"/>
        <v>0.05840092699884126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12</v>
      </c>
      <c r="C44" s="20"/>
      <c r="D44" s="97">
        <v>8.71</v>
      </c>
      <c r="E44" s="61">
        <f>($H$19-$D44)/$D44</f>
        <v>0.1561423650975889</v>
      </c>
      <c r="F44" s="22">
        <f aca="true" t="shared" si="8" ref="F44:K44">($H$19/$D44-1)*F$25</f>
        <v>0.015614236509758884</v>
      </c>
      <c r="G44" s="29">
        <f t="shared" si="8"/>
        <v>0.023421354764638323</v>
      </c>
      <c r="H44" s="29">
        <f t="shared" si="8"/>
        <v>0.03122847301951777</v>
      </c>
      <c r="I44" s="29">
        <f t="shared" si="8"/>
        <v>0.03903559127439721</v>
      </c>
      <c r="J44" s="29">
        <f t="shared" si="8"/>
        <v>0.04684270952927665</v>
      </c>
      <c r="K44" s="23">
        <f t="shared" si="8"/>
        <v>0.054649827784156085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11</v>
      </c>
      <c r="C46" s="20"/>
      <c r="D46" s="97">
        <v>8.23</v>
      </c>
      <c r="E46" s="61">
        <f>($H$19-$D46)/$D46</f>
        <v>0.22357229647630616</v>
      </c>
      <c r="F46" s="22">
        <f aca="true" t="shared" si="9" ref="F46:K46">($H$19/$D46-1)*F$25</f>
        <v>0.02235722964763063</v>
      </c>
      <c r="G46" s="29">
        <f t="shared" si="9"/>
        <v>0.03353584447144594</v>
      </c>
      <c r="H46" s="29">
        <f t="shared" si="9"/>
        <v>0.04471445929526126</v>
      </c>
      <c r="I46" s="29">
        <f t="shared" si="9"/>
        <v>0.05589307411907657</v>
      </c>
      <c r="J46" s="29">
        <f t="shared" si="9"/>
        <v>0.06707168894289188</v>
      </c>
      <c r="K46" s="23">
        <f t="shared" si="9"/>
        <v>0.07825030376670719</v>
      </c>
      <c r="L46" s="9"/>
    </row>
    <row r="47" spans="2:12" ht="21" customHeight="1">
      <c r="B47" s="96"/>
      <c r="C47" s="20"/>
      <c r="D47" s="97"/>
      <c r="E47" s="61"/>
      <c r="F47" s="22"/>
      <c r="G47" s="29"/>
      <c r="H47" s="29"/>
      <c r="I47" s="29"/>
      <c r="J47" s="29"/>
      <c r="K47" s="23"/>
      <c r="L47" s="9"/>
    </row>
    <row r="48" spans="2:12" ht="21" customHeight="1">
      <c r="B48" s="96" t="s">
        <v>10</v>
      </c>
      <c r="C48" s="20"/>
      <c r="D48" s="97">
        <v>8.02</v>
      </c>
      <c r="E48" s="61">
        <f>($H$19-$D48)/$D48</f>
        <v>0.2556109725685787</v>
      </c>
      <c r="F48" s="22">
        <f aca="true" t="shared" si="10" ref="F48:K48">($H$19/$D48-1)*F$25</f>
        <v>0.02556109725685787</v>
      </c>
      <c r="G48" s="29">
        <f t="shared" si="10"/>
        <v>0.0383416458852868</v>
      </c>
      <c r="H48" s="29">
        <f t="shared" si="10"/>
        <v>0.05112219451371574</v>
      </c>
      <c r="I48" s="29">
        <f t="shared" si="10"/>
        <v>0.06390274314214467</v>
      </c>
      <c r="J48" s="29">
        <f t="shared" si="10"/>
        <v>0.0766832917705736</v>
      </c>
      <c r="K48" s="23">
        <f t="shared" si="10"/>
        <v>0.08946384039900253</v>
      </c>
      <c r="L48" s="9"/>
    </row>
    <row r="49" spans="2:12" ht="21" customHeight="1">
      <c r="B49" s="99">
        <v>2021</v>
      </c>
      <c r="C49" s="43"/>
      <c r="D49" s="82"/>
      <c r="E49" s="98"/>
      <c r="F49" s="65"/>
      <c r="G49" s="66"/>
      <c r="H49" s="71"/>
      <c r="I49" s="66"/>
      <c r="J49" s="66"/>
      <c r="K49" s="68"/>
      <c r="L49" s="9"/>
    </row>
    <row r="50" spans="2:12" ht="21" customHeight="1">
      <c r="B50" s="96" t="s">
        <v>15</v>
      </c>
      <c r="C50" s="20"/>
      <c r="D50" s="97">
        <v>7.91</v>
      </c>
      <c r="E50" s="61">
        <f>($H$19-$D50)/$D50</f>
        <v>0.27307206068268014</v>
      </c>
      <c r="F50" s="22">
        <f aca="true" t="shared" si="11" ref="F50:K50">($H$19/$D50-1)*F$25</f>
        <v>0.02730720606826802</v>
      </c>
      <c r="G50" s="29">
        <f t="shared" si="11"/>
        <v>0.040960809102402025</v>
      </c>
      <c r="H50" s="29">
        <f t="shared" si="11"/>
        <v>0.05461441213653604</v>
      </c>
      <c r="I50" s="29">
        <f t="shared" si="11"/>
        <v>0.06826801517067005</v>
      </c>
      <c r="J50" s="29">
        <f t="shared" si="11"/>
        <v>0.08192161820480405</v>
      </c>
      <c r="K50" s="23">
        <f t="shared" si="11"/>
        <v>0.09557522123893807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0.10175054704595182</v>
      </c>
      <c r="F52" s="22">
        <f aca="true" t="shared" si="12" ref="F52:K52">($H$19/$D52-1)*F$25</f>
        <v>0.010175054704595189</v>
      </c>
      <c r="G52" s="29">
        <f t="shared" si="12"/>
        <v>0.01526258205689278</v>
      </c>
      <c r="H52" s="29">
        <f t="shared" si="12"/>
        <v>0.020350109409190378</v>
      </c>
      <c r="I52" s="29">
        <f t="shared" si="12"/>
        <v>0.02543763676148797</v>
      </c>
      <c r="J52" s="29">
        <f t="shared" si="12"/>
        <v>0.03052516411378556</v>
      </c>
      <c r="K52" s="23">
        <f t="shared" si="12"/>
        <v>0.03561269146608315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0.2059880239520959</v>
      </c>
      <c r="F54" s="22">
        <f aca="true" t="shared" si="13" ref="F54:K54">($H$19/$D54-1)*F$25</f>
        <v>0.020598802395209594</v>
      </c>
      <c r="G54" s="29">
        <f t="shared" si="13"/>
        <v>0.030898203592814387</v>
      </c>
      <c r="H54" s="29">
        <f t="shared" si="13"/>
        <v>0.04119760479041919</v>
      </c>
      <c r="I54" s="29">
        <f t="shared" si="13"/>
        <v>0.05149700598802398</v>
      </c>
      <c r="J54" s="29">
        <f t="shared" si="13"/>
        <v>0.061796407185628774</v>
      </c>
      <c r="K54" s="23">
        <f t="shared" si="13"/>
        <v>0.07209580838323357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0.20023837902264596</v>
      </c>
      <c r="F56" s="22">
        <f aca="true" t="shared" si="14" ref="F56:K56">($H$19/$D56-1)*F$25</f>
        <v>0.020023837902264585</v>
      </c>
      <c r="G56" s="29">
        <f t="shared" si="14"/>
        <v>0.030035756853396878</v>
      </c>
      <c r="H56" s="29">
        <f t="shared" si="14"/>
        <v>0.04004767580452917</v>
      </c>
      <c r="I56" s="29">
        <f t="shared" si="14"/>
        <v>0.05005959475566146</v>
      </c>
      <c r="J56" s="29">
        <f t="shared" si="14"/>
        <v>0.060071513706793755</v>
      </c>
      <c r="K56" s="23">
        <f t="shared" si="14"/>
        <v>0.07008343265792605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0.22060606060606064</v>
      </c>
      <c r="F58" s="22">
        <f aca="true" t="shared" si="15" ref="F58:K58">($H$19/$D58-1)*F$25</f>
        <v>0.022060606060606072</v>
      </c>
      <c r="G58" s="29">
        <f t="shared" si="15"/>
        <v>0.0330909090909091</v>
      </c>
      <c r="H58" s="29">
        <f t="shared" si="15"/>
        <v>0.044121212121212144</v>
      </c>
      <c r="I58" s="29">
        <f t="shared" si="15"/>
        <v>0.055151515151515174</v>
      </c>
      <c r="J58" s="29">
        <f t="shared" si="15"/>
        <v>0.0661818181818182</v>
      </c>
      <c r="K58" s="23">
        <f t="shared" si="15"/>
        <v>0.07721212121212123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0.38896551724137934</v>
      </c>
      <c r="F60" s="22">
        <f aca="true" t="shared" si="16" ref="F60:K60">($H$19/$D60-1)*F$25</f>
        <v>0.03889655172413793</v>
      </c>
      <c r="G60" s="29">
        <f t="shared" si="16"/>
        <v>0.05834482758620689</v>
      </c>
      <c r="H60" s="29">
        <f t="shared" si="16"/>
        <v>0.07779310344827586</v>
      </c>
      <c r="I60" s="29">
        <f t="shared" si="16"/>
        <v>0.09724137931034482</v>
      </c>
      <c r="J60" s="29">
        <f t="shared" si="16"/>
        <v>0.11668965517241378</v>
      </c>
      <c r="K60" s="23">
        <f t="shared" si="16"/>
        <v>0.13613793103448274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0.27629911280101405</v>
      </c>
      <c r="F62" s="22">
        <f aca="true" t="shared" si="17" ref="F62:K62">($H$19/$D62-1)*F$25</f>
        <v>0.027629911280101394</v>
      </c>
      <c r="G62" s="29">
        <f t="shared" si="17"/>
        <v>0.04144486692015209</v>
      </c>
      <c r="H62" s="29">
        <f t="shared" si="17"/>
        <v>0.05525982256020279</v>
      </c>
      <c r="I62" s="29">
        <f t="shared" si="17"/>
        <v>0.06907477820025348</v>
      </c>
      <c r="J62" s="29">
        <f t="shared" si="17"/>
        <v>0.08288973384030418</v>
      </c>
      <c r="K62" s="23">
        <f t="shared" si="17"/>
        <v>0.09670468948035488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0.07470651013874079</v>
      </c>
      <c r="F64" s="22">
        <f aca="true" t="shared" si="18" ref="F64:K64">($H$19/$D64-1)*F$25</f>
        <v>0.007470651013874075</v>
      </c>
      <c r="G64" s="29">
        <f t="shared" si="18"/>
        <v>0.01120597652081111</v>
      </c>
      <c r="H64" s="29">
        <f t="shared" si="18"/>
        <v>0.01494130202774815</v>
      </c>
      <c r="I64" s="29">
        <f t="shared" si="18"/>
        <v>0.018676627534685186</v>
      </c>
      <c r="J64" s="29">
        <f t="shared" si="18"/>
        <v>0.02241195304162222</v>
      </c>
      <c r="K64" s="23">
        <f t="shared" si="18"/>
        <v>0.02614727854855926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0.07700534759358296</v>
      </c>
      <c r="F66" s="22">
        <f aca="true" t="shared" si="19" ref="F66:K66">($H$19/$D66-1)*F$25</f>
        <v>0.007700534759358302</v>
      </c>
      <c r="G66" s="29">
        <f t="shared" si="19"/>
        <v>0.011550802139037452</v>
      </c>
      <c r="H66" s="29">
        <f t="shared" si="19"/>
        <v>0.015401069518716604</v>
      </c>
      <c r="I66" s="29">
        <f t="shared" si="19"/>
        <v>0.019251336898395754</v>
      </c>
      <c r="J66" s="29">
        <f t="shared" si="19"/>
        <v>0.023101604278074905</v>
      </c>
      <c r="K66" s="23">
        <f t="shared" si="19"/>
        <v>0.026951871657754055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0.0781584582441114</v>
      </c>
      <c r="F68" s="22">
        <f aca="true" t="shared" si="20" ref="F68:K68">($H$19/$D68-1)*F$25</f>
        <v>0.00781584582441115</v>
      </c>
      <c r="G68" s="29">
        <f t="shared" si="20"/>
        <v>0.011723768736616723</v>
      </c>
      <c r="H68" s="29">
        <f t="shared" si="20"/>
        <v>0.0156316916488223</v>
      </c>
      <c r="I68" s="29">
        <f t="shared" si="20"/>
        <v>0.019539614561027874</v>
      </c>
      <c r="J68" s="29">
        <f t="shared" si="20"/>
        <v>0.023447537473233446</v>
      </c>
      <c r="K68" s="23">
        <f t="shared" si="20"/>
        <v>0.027355460385439023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0.18470588235294122</v>
      </c>
      <c r="F70" s="22">
        <f aca="true" t="shared" si="21" ref="F70:K70">($H$19/$D70-1)*F$25</f>
        <v>0.018470588235294128</v>
      </c>
      <c r="G70" s="29">
        <f t="shared" si="21"/>
        <v>0.02770588235294119</v>
      </c>
      <c r="H70" s="29">
        <f t="shared" si="21"/>
        <v>0.036941176470588255</v>
      </c>
      <c r="I70" s="29">
        <f t="shared" si="21"/>
        <v>0.04617647058823532</v>
      </c>
      <c r="J70" s="29">
        <f t="shared" si="21"/>
        <v>0.05541176470588238</v>
      </c>
      <c r="K70" s="23">
        <f t="shared" si="21"/>
        <v>0.06464705882352945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0.3928077455048409</v>
      </c>
      <c r="F72" s="22">
        <f aca="true" t="shared" si="22" ref="F72:K72">($H$19/$D72-1)*F$25</f>
        <v>0.03928077455048409</v>
      </c>
      <c r="G72" s="29">
        <f t="shared" si="22"/>
        <v>0.058921161825726126</v>
      </c>
      <c r="H72" s="29">
        <f t="shared" si="22"/>
        <v>0.07856154910096819</v>
      </c>
      <c r="I72" s="29">
        <f t="shared" si="22"/>
        <v>0.09820193637621022</v>
      </c>
      <c r="J72" s="29">
        <f t="shared" si="22"/>
        <v>0.11784232365145225</v>
      </c>
      <c r="K72" s="23">
        <f t="shared" si="22"/>
        <v>0.13748271092669428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0.6189710610932477</v>
      </c>
      <c r="F74" s="22">
        <f aca="true" t="shared" si="23" ref="F74:K74">($H$19/$D74-1)*F$25</f>
        <v>0.06189710610932478</v>
      </c>
      <c r="G74" s="29">
        <f t="shared" si="23"/>
        <v>0.09284565916398715</v>
      </c>
      <c r="H74" s="29">
        <f t="shared" si="23"/>
        <v>0.12379421221864956</v>
      </c>
      <c r="I74" s="29">
        <f t="shared" si="23"/>
        <v>0.15474276527331193</v>
      </c>
      <c r="J74" s="29">
        <f t="shared" si="23"/>
        <v>0.1856913183279743</v>
      </c>
      <c r="K74" s="23">
        <f t="shared" si="23"/>
        <v>0.21663987138263668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0.28443877551020413</v>
      </c>
      <c r="F77" s="22">
        <f aca="true" t="shared" si="24" ref="F77:K77">($H$19/$D77-1)*F$25</f>
        <v>0.028443877551020427</v>
      </c>
      <c r="G77" s="29">
        <f t="shared" si="24"/>
        <v>0.04266581632653064</v>
      </c>
      <c r="H77" s="29">
        <f t="shared" si="24"/>
        <v>0.05688775510204085</v>
      </c>
      <c r="I77" s="29">
        <f t="shared" si="24"/>
        <v>0.07110969387755106</v>
      </c>
      <c r="J77" s="29">
        <f t="shared" si="24"/>
        <v>0.08533163265306128</v>
      </c>
      <c r="K77" s="23">
        <f t="shared" si="24"/>
        <v>0.09955357142857148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0.5029850746268657</v>
      </c>
      <c r="F80" s="22">
        <f aca="true" t="shared" si="25" ref="F80:K80">($H$19/$D80-1)*F$25</f>
        <v>0.05029850746268656</v>
      </c>
      <c r="G80" s="29">
        <f t="shared" si="25"/>
        <v>0.07544776119402984</v>
      </c>
      <c r="H80" s="29">
        <f t="shared" si="25"/>
        <v>0.10059701492537312</v>
      </c>
      <c r="I80" s="29">
        <f t="shared" si="25"/>
        <v>0.1257462686567164</v>
      </c>
      <c r="J80" s="29">
        <f t="shared" si="25"/>
        <v>0.15089552238805967</v>
      </c>
      <c r="K80" s="23">
        <f t="shared" si="25"/>
        <v>0.17604477611940295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0.4573082489146165</v>
      </c>
      <c r="F83" s="22">
        <f aca="true" t="shared" si="26" ref="F83:K83">($H$19/$D83-1)*F$25</f>
        <v>0.04573082489146166</v>
      </c>
      <c r="G83" s="29">
        <f t="shared" si="26"/>
        <v>0.06859623733719247</v>
      </c>
      <c r="H83" s="29">
        <f t="shared" si="26"/>
        <v>0.09146164978292332</v>
      </c>
      <c r="I83" s="29">
        <f t="shared" si="26"/>
        <v>0.11432706222865413</v>
      </c>
      <c r="J83" s="29">
        <f t="shared" si="26"/>
        <v>0.13719247467438495</v>
      </c>
      <c r="K83" s="23">
        <f t="shared" si="26"/>
        <v>0.16005788712011576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0.6535303776683088</v>
      </c>
      <c r="F86" s="22">
        <f aca="true" t="shared" si="27" ref="F86:K86">($H$19/$D86-1)*F$25</f>
        <v>0.06535303776683088</v>
      </c>
      <c r="G86" s="29">
        <f t="shared" si="27"/>
        <v>0.09802955665024632</v>
      </c>
      <c r="H86" s="29">
        <f t="shared" si="27"/>
        <v>0.13070607553366176</v>
      </c>
      <c r="I86" s="29">
        <f t="shared" si="27"/>
        <v>0.1633825944170772</v>
      </c>
      <c r="J86" s="29">
        <f t="shared" si="27"/>
        <v>0.19605911330049264</v>
      </c>
      <c r="K86" s="23">
        <f t="shared" si="27"/>
        <v>0.22873563218390805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0.8309090909090909</v>
      </c>
      <c r="F89" s="22">
        <f aca="true" t="shared" si="28" ref="F89:K89">($H$19/$D89-1)*F$25</f>
        <v>0.0830909090909091</v>
      </c>
      <c r="G89" s="29">
        <f t="shared" si="28"/>
        <v>0.12463636363636366</v>
      </c>
      <c r="H89" s="29">
        <f t="shared" si="28"/>
        <v>0.1661818181818182</v>
      </c>
      <c r="I89" s="29">
        <f t="shared" si="28"/>
        <v>0.20772727272727276</v>
      </c>
      <c r="J89" s="29">
        <f t="shared" si="28"/>
        <v>0.2492727272727273</v>
      </c>
      <c r="K89" s="23">
        <f t="shared" si="28"/>
        <v>0.29081818181818186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0.7543554006968641</v>
      </c>
      <c r="F92" s="22">
        <f aca="true" t="shared" si="29" ref="F92:K92">($H$19/$D92-1)*F$25</f>
        <v>0.0754355400696864</v>
      </c>
      <c r="G92" s="29">
        <f t="shared" si="29"/>
        <v>0.1131533101045296</v>
      </c>
      <c r="H92" s="29">
        <f t="shared" si="29"/>
        <v>0.1508710801393728</v>
      </c>
      <c r="I92" s="29">
        <f t="shared" si="29"/>
        <v>0.188588850174216</v>
      </c>
      <c r="J92" s="29">
        <f t="shared" si="29"/>
        <v>0.2263066202090592</v>
      </c>
      <c r="K92" s="23">
        <f t="shared" si="29"/>
        <v>0.2640243902439024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0.9180952380952382</v>
      </c>
      <c r="F95" s="22">
        <f aca="true" t="shared" si="30" ref="F95:K95">($H$19/$D95-1)*F$25</f>
        <v>0.09180952380952381</v>
      </c>
      <c r="G95" s="29">
        <f t="shared" si="30"/>
        <v>0.1377142857142857</v>
      </c>
      <c r="H95" s="29">
        <f t="shared" si="30"/>
        <v>0.18361904761904763</v>
      </c>
      <c r="I95" s="29">
        <f t="shared" si="30"/>
        <v>0.22952380952380952</v>
      </c>
      <c r="J95" s="29">
        <f t="shared" si="30"/>
        <v>0.2754285714285714</v>
      </c>
      <c r="K95" s="23">
        <f t="shared" si="30"/>
        <v>0.3213333333333333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0.8209764918625678</v>
      </c>
      <c r="F98" s="22">
        <f aca="true" t="shared" si="31" ref="F98:K98">($H$19/$D98-1)*F$25</f>
        <v>0.08209764918625678</v>
      </c>
      <c r="G98" s="29">
        <f t="shared" si="31"/>
        <v>0.12314647377938515</v>
      </c>
      <c r="H98" s="29">
        <f t="shared" si="31"/>
        <v>0.16419529837251357</v>
      </c>
      <c r="I98" s="29">
        <f t="shared" si="31"/>
        <v>0.20524412296564193</v>
      </c>
      <c r="J98" s="29">
        <f t="shared" si="31"/>
        <v>0.2462929475587703</v>
      </c>
      <c r="K98" s="23">
        <f t="shared" si="31"/>
        <v>0.28734177215189866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1.6361256544502618</v>
      </c>
      <c r="F101" s="22">
        <f aca="true" t="shared" si="32" ref="F101:K101">($H$19/$D101-1)*F$25</f>
        <v>0.1636125654450262</v>
      </c>
      <c r="G101" s="29">
        <f t="shared" si="32"/>
        <v>0.24541884816753926</v>
      </c>
      <c r="H101" s="29">
        <f t="shared" si="32"/>
        <v>0.3272251308900524</v>
      </c>
      <c r="I101" s="29">
        <f t="shared" si="32"/>
        <v>0.40903141361256545</v>
      </c>
      <c r="J101" s="29">
        <f t="shared" si="32"/>
        <v>0.4908376963350785</v>
      </c>
      <c r="K101" s="23">
        <f t="shared" si="32"/>
        <v>0.5726439790575916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23. november 2021                  =</v>
      </c>
      <c r="I110" s="5"/>
      <c r="J110" s="109">
        <f>180.2/7.84*H19</f>
        <v>231.4558673469388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2021-11-22T12:04:03Z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