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<sst xmlns="http://schemas.openxmlformats.org/spreadsheetml/2006/main" count="56" uniqueCount="36">
  <si>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</si>
  <si>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</si>
  <si>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</si>
  <si>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</si>
  <si>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</si>
  <si>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</si>
  <si>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</si>
  <si>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</si>
  <si>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</si>
  <si>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</si>
  <si>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</si>
  <si>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</si>
  <si>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</si>
  <si>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</si>
  <si>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</si>
  <si>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</si>
  <si>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</si>
  <si>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</si>
  <si>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</si>
  <si>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</si>
  <si>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</si>
  <si>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</si>
  <si>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</si>
  <si>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</si>
  <si>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</si>
  <si>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</si>
  <si>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</si>
  <si>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</si>
  <si>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</si>
  <si>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</si>
  <si>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</si>
  <si>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</si>
  <si>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</si>
  <si>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1999 - 29. november 2021</t>
  </si>
  <si>
    <t>29. november 2021                  =</t>
  </si>
  <si>
    <t xml:space="preserve">Skemaet viser, hvor meget dieselolieprisen indvirker på transportomkostningen pr. 29. november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</si>
</sst>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10.23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22</v>
      </c>
      <c r="C28" s="20"/>
      <c r="D28" s="97">
        <v>10.23</v>
      </c>
      <c r="E28" s="61">
        <f>($H$19-$D28)/$D28</f>
        <v>0</v>
      </c>
      <c r="F28" s="22">
        <f aca="true" t="shared" si="0" ref="F28:K28">($H$19/$D28-1)*F$25</f>
        <v>0</v>
      </c>
      <c r="G28" s="29">
        <f t="shared" si="0"/>
        <v>0</v>
      </c>
      <c r="H28" s="29">
        <f t="shared" si="0"/>
        <v>0</v>
      </c>
      <c r="I28" s="29">
        <f t="shared" si="0"/>
        <v>0</v>
      </c>
      <c r="J28" s="29">
        <f t="shared" si="0"/>
        <v>0</v>
      </c>
      <c r="K28" s="23">
        <f t="shared" si="0"/>
        <v>0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21</v>
      </c>
      <c r="C30" s="20"/>
      <c r="D30" s="97">
        <v>9.67</v>
      </c>
      <c r="E30" s="61">
        <f>($H$19-$D30)/$D30</f>
        <v>0.05791106514994834</v>
      </c>
      <c r="F30" s="22">
        <f aca="true" t="shared" si="1" ref="F30:K30">($H$19/$D30-1)*F$25</f>
        <v>0.005791106514994837</v>
      </c>
      <c r="G30" s="29">
        <f t="shared" si="1"/>
        <v>0.008686659772492255</v>
      </c>
      <c r="H30" s="29">
        <f t="shared" si="1"/>
        <v>0.011582213029989675</v>
      </c>
      <c r="I30" s="29">
        <f t="shared" si="1"/>
        <v>0.014477766287487093</v>
      </c>
      <c r="J30" s="29">
        <f t="shared" si="1"/>
        <v>0.01737331954498451</v>
      </c>
      <c r="K30" s="23">
        <f t="shared" si="1"/>
        <v>0.02026887280248193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20</v>
      </c>
      <c r="C32" s="20"/>
      <c r="D32" s="97">
        <v>9.27</v>
      </c>
      <c r="E32" s="61">
        <f>($H$19-$D32)/$D32</f>
        <v>0.10355987055016191</v>
      </c>
      <c r="F32" s="22">
        <f aca="true" t="shared" si="2" ref="F32:K32">($H$19/$D32-1)*F$25</f>
        <v>0.010355987055016192</v>
      </c>
      <c r="G32" s="29">
        <f t="shared" si="2"/>
        <v>0.015533980582524287</v>
      </c>
      <c r="H32" s="29">
        <f t="shared" si="2"/>
        <v>0.020711974110032384</v>
      </c>
      <c r="I32" s="29">
        <f t="shared" si="2"/>
        <v>0.02588996763754048</v>
      </c>
      <c r="J32" s="29">
        <f t="shared" si="2"/>
        <v>0.031067961165048574</v>
      </c>
      <c r="K32" s="23">
        <f t="shared" si="2"/>
        <v>0.03624595469255667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19</v>
      </c>
      <c r="C34" s="20"/>
      <c r="D34" s="97">
        <v>9.19</v>
      </c>
      <c r="E34" s="61">
        <f>($H$19-$D34)/$D34</f>
        <v>0.1131664853101198</v>
      </c>
      <c r="F34" s="22">
        <f aca="true" t="shared" si="3" ref="F34:K34">($H$19/$D34-1)*F$25</f>
        <v>0.011316648531011976</v>
      </c>
      <c r="G34" s="29">
        <f t="shared" si="3"/>
        <v>0.01697497279651796</v>
      </c>
      <c r="H34" s="29">
        <f t="shared" si="3"/>
        <v>0.022633297062023952</v>
      </c>
      <c r="I34" s="29">
        <f t="shared" si="3"/>
        <v>0.028291621327529937</v>
      </c>
      <c r="J34" s="29">
        <f t="shared" si="3"/>
        <v>0.03394994559303592</v>
      </c>
      <c r="K34" s="23">
        <f t="shared" si="3"/>
        <v>0.039608269858541906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18</v>
      </c>
      <c r="C36" s="20"/>
      <c r="D36" s="97">
        <v>9.11</v>
      </c>
      <c r="E36" s="61">
        <f>($H$19-$D36)/$D36</f>
        <v>0.1229418221734359</v>
      </c>
      <c r="F36" s="22">
        <f aca="true" t="shared" si="4" ref="F36:K36">($H$19/$D36-1)*F$25</f>
        <v>0.012294182217343597</v>
      </c>
      <c r="G36" s="29">
        <f t="shared" si="4"/>
        <v>0.018441273326015393</v>
      </c>
      <c r="H36" s="29">
        <f t="shared" si="4"/>
        <v>0.024588364434687194</v>
      </c>
      <c r="I36" s="29">
        <f t="shared" si="4"/>
        <v>0.03073545554335899</v>
      </c>
      <c r="J36" s="29">
        <f t="shared" si="4"/>
        <v>0.036882546652030786</v>
      </c>
      <c r="K36" s="23">
        <f t="shared" si="4"/>
        <v>0.04302963776070259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17</v>
      </c>
      <c r="C38" s="20"/>
      <c r="D38" s="97">
        <v>8.87</v>
      </c>
      <c r="E38" s="61">
        <f>($H$19-$D38)/$D38</f>
        <v>0.15332581736189418</v>
      </c>
      <c r="F38" s="22">
        <f aca="true" t="shared" si="5" ref="F38:K38">($H$19/$D38-1)*F$25</f>
        <v>0.015332581736189411</v>
      </c>
      <c r="G38" s="29">
        <f t="shared" si="5"/>
        <v>0.022998872604284116</v>
      </c>
      <c r="H38" s="29">
        <f t="shared" si="5"/>
        <v>0.030665163472378822</v>
      </c>
      <c r="I38" s="29">
        <f t="shared" si="5"/>
        <v>0.038331454340473525</v>
      </c>
      <c r="J38" s="29">
        <f t="shared" si="5"/>
        <v>0.04599774520856823</v>
      </c>
      <c r="K38" s="23">
        <f t="shared" si="5"/>
        <v>0.05366403607666293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16</v>
      </c>
      <c r="C40" s="20"/>
      <c r="D40" s="97">
        <v>8.63</v>
      </c>
      <c r="E40" s="61">
        <f>($H$19-$D40)/$D40</f>
        <v>0.18539976825028964</v>
      </c>
      <c r="F40" s="22">
        <f aca="true" t="shared" si="6" ref="F40:K40">($H$19/$D40-1)*F$25</f>
        <v>0.018539976825028972</v>
      </c>
      <c r="G40" s="29">
        <f t="shared" si="6"/>
        <v>0.027809965237543453</v>
      </c>
      <c r="H40" s="29">
        <f t="shared" si="6"/>
        <v>0.037079953650057944</v>
      </c>
      <c r="I40" s="29">
        <f t="shared" si="6"/>
        <v>0.046349942062572425</v>
      </c>
      <c r="J40" s="29">
        <f t="shared" si="6"/>
        <v>0.055619930475086905</v>
      </c>
      <c r="K40" s="23">
        <f t="shared" si="6"/>
        <v>0.06488991888760139</v>
      </c>
      <c r="L40" s="9"/>
    </row>
    <row r="41" spans="2:12" ht="21" customHeight="1">
      <c r="B41" s="70"/>
      <c r="C41" s="20"/>
      <c r="D41" s="94"/>
      <c r="E41" s="88"/>
      <c r="F41" s="49"/>
      <c r="G41" s="46"/>
      <c r="H41" s="64"/>
      <c r="I41" s="46"/>
      <c r="J41" s="46"/>
      <c r="K41" s="50"/>
      <c r="L41" s="9"/>
    </row>
    <row r="42" spans="2:12" ht="21" customHeight="1">
      <c r="B42" s="96" t="s">
        <v>13</v>
      </c>
      <c r="C42" s="20"/>
      <c r="D42" s="97">
        <v>8.63</v>
      </c>
      <c r="E42" s="61">
        <f>($H$19-$D42)/$D42</f>
        <v>0.18539976825028964</v>
      </c>
      <c r="F42" s="22">
        <f aca="true" t="shared" si="7" ref="F42:K42">($H$19/$D42-1)*F$25</f>
        <v>0.018539976825028972</v>
      </c>
      <c r="G42" s="29">
        <f t="shared" si="7"/>
        <v>0.027809965237543453</v>
      </c>
      <c r="H42" s="29">
        <f t="shared" si="7"/>
        <v>0.037079953650057944</v>
      </c>
      <c r="I42" s="29">
        <f t="shared" si="7"/>
        <v>0.046349942062572425</v>
      </c>
      <c r="J42" s="29">
        <f t="shared" si="7"/>
        <v>0.055619930475086905</v>
      </c>
      <c r="K42" s="23">
        <f t="shared" si="7"/>
        <v>0.06488991888760139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12</v>
      </c>
      <c r="C44" s="20"/>
      <c r="D44" s="97">
        <v>8.71</v>
      </c>
      <c r="E44" s="61">
        <f>($H$19-$D44)/$D44</f>
        <v>0.17451205510906997</v>
      </c>
      <c r="F44" s="22">
        <f aca="true" t="shared" si="8" ref="F44:K44">($H$19/$D44-1)*F$25</f>
        <v>0.017451205510906998</v>
      </c>
      <c r="G44" s="29">
        <f t="shared" si="8"/>
        <v>0.026176808266360495</v>
      </c>
      <c r="H44" s="29">
        <f t="shared" si="8"/>
        <v>0.034902411021813996</v>
      </c>
      <c r="I44" s="29">
        <f t="shared" si="8"/>
        <v>0.043628013777267494</v>
      </c>
      <c r="J44" s="29">
        <f t="shared" si="8"/>
        <v>0.05235361653272099</v>
      </c>
      <c r="K44" s="23">
        <f t="shared" si="8"/>
        <v>0.06107921928817449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11</v>
      </c>
      <c r="C46" s="20"/>
      <c r="D46" s="97">
        <v>8.23</v>
      </c>
      <c r="E46" s="61">
        <f>($H$19-$D46)/$D46</f>
        <v>0.24301336573511542</v>
      </c>
      <c r="F46" s="22">
        <f aca="true" t="shared" si="9" ref="F46:K46">($H$19/$D46-1)*F$25</f>
        <v>0.024301336573511547</v>
      </c>
      <c r="G46" s="29">
        <f t="shared" si="9"/>
        <v>0.03645200486026732</v>
      </c>
      <c r="H46" s="29">
        <f t="shared" si="9"/>
        <v>0.048602673147023094</v>
      </c>
      <c r="I46" s="29">
        <f t="shared" si="9"/>
        <v>0.06075334143377886</v>
      </c>
      <c r="J46" s="29">
        <f t="shared" si="9"/>
        <v>0.07290400972053464</v>
      </c>
      <c r="K46" s="23">
        <f t="shared" si="9"/>
        <v>0.0850546780072904</v>
      </c>
      <c r="L46" s="9"/>
    </row>
    <row r="47" spans="2:12" ht="21" customHeight="1">
      <c r="B47" s="96"/>
      <c r="C47" s="20"/>
      <c r="D47" s="97"/>
      <c r="E47" s="61"/>
      <c r="F47" s="22"/>
      <c r="G47" s="29"/>
      <c r="H47" s="29"/>
      <c r="I47" s="29"/>
      <c r="J47" s="29"/>
      <c r="K47" s="23"/>
      <c r="L47" s="9"/>
    </row>
    <row r="48" spans="2:12" ht="21" customHeight="1">
      <c r="B48" s="96" t="s">
        <v>10</v>
      </c>
      <c r="C48" s="20"/>
      <c r="D48" s="97">
        <v>8.02</v>
      </c>
      <c r="E48" s="61">
        <f>($H$19-$D48)/$D48</f>
        <v>0.27556109725685796</v>
      </c>
      <c r="F48" s="22">
        <f aca="true" t="shared" si="10" ref="F48:K48">($H$19/$D48-1)*F$25</f>
        <v>0.02755610972568581</v>
      </c>
      <c r="G48" s="29">
        <f t="shared" si="10"/>
        <v>0.04133416458852871</v>
      </c>
      <c r="H48" s="29">
        <f t="shared" si="10"/>
        <v>0.05511221945137162</v>
      </c>
      <c r="I48" s="29">
        <f t="shared" si="10"/>
        <v>0.06889027431421452</v>
      </c>
      <c r="J48" s="29">
        <f t="shared" si="10"/>
        <v>0.08266832917705742</v>
      </c>
      <c r="K48" s="23">
        <f t="shared" si="10"/>
        <v>0.09644638403990032</v>
      </c>
      <c r="L48" s="9"/>
    </row>
    <row r="49" spans="2:12" ht="21" customHeight="1">
      <c r="B49" s="99">
        <v>2021</v>
      </c>
      <c r="C49" s="43"/>
      <c r="D49" s="82"/>
      <c r="E49" s="98"/>
      <c r="F49" s="65"/>
      <c r="G49" s="66"/>
      <c r="H49" s="71"/>
      <c r="I49" s="66"/>
      <c r="J49" s="66"/>
      <c r="K49" s="68"/>
      <c r="L49" s="9"/>
    </row>
    <row r="50" spans="2:12" ht="21" customHeight="1">
      <c r="B50" s="96" t="s">
        <v>15</v>
      </c>
      <c r="C50" s="20"/>
      <c r="D50" s="97">
        <v>7.91</v>
      </c>
      <c r="E50" s="61">
        <f>($H$19-$D50)/$D50</f>
        <v>0.29329962073324906</v>
      </c>
      <c r="F50" s="22">
        <f aca="true" t="shared" si="11" ref="F50:K50">($H$19/$D50-1)*F$25</f>
        <v>0.029329962073324903</v>
      </c>
      <c r="G50" s="29">
        <f t="shared" si="11"/>
        <v>0.04399494310998735</v>
      </c>
      <c r="H50" s="29">
        <f t="shared" si="11"/>
        <v>0.058659924146649806</v>
      </c>
      <c r="I50" s="29">
        <f t="shared" si="11"/>
        <v>0.07332490518331225</v>
      </c>
      <c r="J50" s="29">
        <f t="shared" si="11"/>
        <v>0.0879898862199747</v>
      </c>
      <c r="K50" s="23">
        <f t="shared" si="11"/>
        <v>0.10265486725663714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0.11925601750547044</v>
      </c>
      <c r="F52" s="22">
        <f aca="true" t="shared" si="12" ref="F52:K52">($H$19/$D52-1)*F$25</f>
        <v>0.011925601750547044</v>
      </c>
      <c r="G52" s="29">
        <f t="shared" si="12"/>
        <v>0.017888402625820563</v>
      </c>
      <c r="H52" s="29">
        <f t="shared" si="12"/>
        <v>0.023851203501094088</v>
      </c>
      <c r="I52" s="29">
        <f t="shared" si="12"/>
        <v>0.02981400437636761</v>
      </c>
      <c r="J52" s="29">
        <f t="shared" si="12"/>
        <v>0.035776805251641126</v>
      </c>
      <c r="K52" s="23">
        <f t="shared" si="12"/>
        <v>0.04173960612691465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0.2251497005988025</v>
      </c>
      <c r="F54" s="22">
        <f aca="true" t="shared" si="13" ref="F54:K54">($H$19/$D54-1)*F$25</f>
        <v>0.02251497005988026</v>
      </c>
      <c r="G54" s="29">
        <f t="shared" si="13"/>
        <v>0.03377245508982039</v>
      </c>
      <c r="H54" s="29">
        <f t="shared" si="13"/>
        <v>0.04502994011976052</v>
      </c>
      <c r="I54" s="29">
        <f t="shared" si="13"/>
        <v>0.05628742514970064</v>
      </c>
      <c r="J54" s="29">
        <f t="shared" si="13"/>
        <v>0.06754491017964077</v>
      </c>
      <c r="K54" s="23">
        <f t="shared" si="13"/>
        <v>0.07880239520958089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0.21930870083432655</v>
      </c>
      <c r="F56" s="22">
        <f aca="true" t="shared" si="14" ref="F56:K56">($H$19/$D56-1)*F$25</f>
        <v>0.021930870083432665</v>
      </c>
      <c r="G56" s="29">
        <f t="shared" si="14"/>
        <v>0.032896305125148996</v>
      </c>
      <c r="H56" s="29">
        <f t="shared" si="14"/>
        <v>0.04386174016686533</v>
      </c>
      <c r="I56" s="29">
        <f t="shared" si="14"/>
        <v>0.05482717520858166</v>
      </c>
      <c r="J56" s="29">
        <f t="shared" si="14"/>
        <v>0.06579261025029799</v>
      </c>
      <c r="K56" s="23">
        <f t="shared" si="14"/>
        <v>0.07675804529201431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0.24000000000000005</v>
      </c>
      <c r="F58" s="22">
        <f aca="true" t="shared" si="15" ref="F58:K58">($H$19/$D58-1)*F$25</f>
        <v>0.024</v>
      </c>
      <c r="G58" s="29">
        <f t="shared" si="15"/>
        <v>0.036</v>
      </c>
      <c r="H58" s="29">
        <f t="shared" si="15"/>
        <v>0.048</v>
      </c>
      <c r="I58" s="29">
        <f t="shared" si="15"/>
        <v>0.06</v>
      </c>
      <c r="J58" s="29">
        <f t="shared" si="15"/>
        <v>0.072</v>
      </c>
      <c r="K58" s="23">
        <f t="shared" si="15"/>
        <v>0.08399999999999999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0.41103448275862076</v>
      </c>
      <c r="F60" s="22">
        <f aca="true" t="shared" si="16" ref="F60:K60">($H$19/$D60-1)*F$25</f>
        <v>0.04110344827586208</v>
      </c>
      <c r="G60" s="29">
        <f t="shared" si="16"/>
        <v>0.06165517241379311</v>
      </c>
      <c r="H60" s="29">
        <f t="shared" si="16"/>
        <v>0.08220689655172415</v>
      </c>
      <c r="I60" s="29">
        <f t="shared" si="16"/>
        <v>0.10275862068965519</v>
      </c>
      <c r="J60" s="29">
        <f t="shared" si="16"/>
        <v>0.12331034482758622</v>
      </c>
      <c r="K60" s="23">
        <f t="shared" si="16"/>
        <v>0.14386206896551726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0.29657794676806093</v>
      </c>
      <c r="F62" s="22">
        <f aca="true" t="shared" si="17" ref="F62:K62">($H$19/$D62-1)*F$25</f>
        <v>0.029657794676806095</v>
      </c>
      <c r="G62" s="29">
        <f t="shared" si="17"/>
        <v>0.04448669201520914</v>
      </c>
      <c r="H62" s="29">
        <f t="shared" si="17"/>
        <v>0.05931558935361219</v>
      </c>
      <c r="I62" s="29">
        <f t="shared" si="17"/>
        <v>0.07414448669201523</v>
      </c>
      <c r="J62" s="29">
        <f t="shared" si="17"/>
        <v>0.08897338403041828</v>
      </c>
      <c r="K62" s="23">
        <f t="shared" si="17"/>
        <v>0.10380228136882132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0.09178228388473866</v>
      </c>
      <c r="F64" s="22">
        <f aca="true" t="shared" si="18" ref="F64:K64">($H$19/$D64-1)*F$25</f>
        <v>0.009178228388473864</v>
      </c>
      <c r="G64" s="29">
        <f t="shared" si="18"/>
        <v>0.013767342582710795</v>
      </c>
      <c r="H64" s="29">
        <f t="shared" si="18"/>
        <v>0.01835645677694773</v>
      </c>
      <c r="I64" s="29">
        <f t="shared" si="18"/>
        <v>0.02294557097118466</v>
      </c>
      <c r="J64" s="29">
        <f t="shared" si="18"/>
        <v>0.02753468516542159</v>
      </c>
      <c r="K64" s="23">
        <f t="shared" si="18"/>
        <v>0.03212379935965852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0.09411764705882361</v>
      </c>
      <c r="F66" s="22">
        <f aca="true" t="shared" si="19" ref="F66:K66">($H$19/$D66-1)*F$25</f>
        <v>0.009411764705882364</v>
      </c>
      <c r="G66" s="29">
        <f t="shared" si="19"/>
        <v>0.014117647058823546</v>
      </c>
      <c r="H66" s="29">
        <f t="shared" si="19"/>
        <v>0.01882352941176473</v>
      </c>
      <c r="I66" s="29">
        <f t="shared" si="19"/>
        <v>0.02352941176470591</v>
      </c>
      <c r="J66" s="29">
        <f t="shared" si="19"/>
        <v>0.02823529411764709</v>
      </c>
      <c r="K66" s="23">
        <f t="shared" si="19"/>
        <v>0.03294117647058827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0.09528907922912212</v>
      </c>
      <c r="F68" s="22">
        <f aca="true" t="shared" si="20" ref="F68:K68">($H$19/$D68-1)*F$25</f>
        <v>0.009528907922912212</v>
      </c>
      <c r="G68" s="29">
        <f t="shared" si="20"/>
        <v>0.014293361884368316</v>
      </c>
      <c r="H68" s="29">
        <f t="shared" si="20"/>
        <v>0.019057815845824423</v>
      </c>
      <c r="I68" s="29">
        <f t="shared" si="20"/>
        <v>0.023822269807280527</v>
      </c>
      <c r="J68" s="29">
        <f t="shared" si="20"/>
        <v>0.02858672376873663</v>
      </c>
      <c r="K68" s="23">
        <f t="shared" si="20"/>
        <v>0.033351177730192735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0.20352941176470593</v>
      </c>
      <c r="F70" s="22">
        <f aca="true" t="shared" si="21" ref="F70:K70">($H$19/$D70-1)*F$25</f>
        <v>0.020352941176470598</v>
      </c>
      <c r="G70" s="29">
        <f t="shared" si="21"/>
        <v>0.03052941176470589</v>
      </c>
      <c r="H70" s="29">
        <f t="shared" si="21"/>
        <v>0.040705882352941196</v>
      </c>
      <c r="I70" s="29">
        <f t="shared" si="21"/>
        <v>0.05088235294117649</v>
      </c>
      <c r="J70" s="29">
        <f t="shared" si="21"/>
        <v>0.06105882352941178</v>
      </c>
      <c r="K70" s="23">
        <f t="shared" si="21"/>
        <v>0.07123529411764708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0.41493775933609955</v>
      </c>
      <c r="F72" s="22">
        <f aca="true" t="shared" si="22" ref="F72:K72">($H$19/$D72-1)*F$25</f>
        <v>0.04149377593360997</v>
      </c>
      <c r="G72" s="29">
        <f t="shared" si="22"/>
        <v>0.062240663900414946</v>
      </c>
      <c r="H72" s="29">
        <f t="shared" si="22"/>
        <v>0.08298755186721994</v>
      </c>
      <c r="I72" s="29">
        <f t="shared" si="22"/>
        <v>0.10373443983402492</v>
      </c>
      <c r="J72" s="29">
        <f t="shared" si="22"/>
        <v>0.12448132780082989</v>
      </c>
      <c r="K72" s="23">
        <f t="shared" si="22"/>
        <v>0.14522821576763487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0.644694533762058</v>
      </c>
      <c r="F74" s="22">
        <f aca="true" t="shared" si="23" ref="F74:K74">($H$19/$D74-1)*F$25</f>
        <v>0.0644694533762058</v>
      </c>
      <c r="G74" s="29">
        <f t="shared" si="23"/>
        <v>0.0967041800643087</v>
      </c>
      <c r="H74" s="29">
        <f t="shared" si="23"/>
        <v>0.1289389067524116</v>
      </c>
      <c r="I74" s="29">
        <f t="shared" si="23"/>
        <v>0.1611736334405145</v>
      </c>
      <c r="J74" s="29">
        <f t="shared" si="23"/>
        <v>0.1934083601286174</v>
      </c>
      <c r="K74" s="23">
        <f t="shared" si="23"/>
        <v>0.22564308681672027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0.3048469387755103</v>
      </c>
      <c r="F77" s="22">
        <f aca="true" t="shared" si="24" ref="F77:K77">($H$19/$D77-1)*F$25</f>
        <v>0.03048469387755104</v>
      </c>
      <c r="G77" s="29">
        <f t="shared" si="24"/>
        <v>0.04572704081632656</v>
      </c>
      <c r="H77" s="29">
        <f t="shared" si="24"/>
        <v>0.06096938775510208</v>
      </c>
      <c r="I77" s="29">
        <f t="shared" si="24"/>
        <v>0.0762117346938776</v>
      </c>
      <c r="J77" s="29">
        <f t="shared" si="24"/>
        <v>0.09145408163265312</v>
      </c>
      <c r="K77" s="23">
        <f t="shared" si="24"/>
        <v>0.10669642857142864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0.5268656716417911</v>
      </c>
      <c r="F80" s="22">
        <f aca="true" t="shared" si="25" ref="F80:K80">($H$19/$D80-1)*F$25</f>
        <v>0.052686567164179104</v>
      </c>
      <c r="G80" s="29">
        <f t="shared" si="25"/>
        <v>0.07902985074626864</v>
      </c>
      <c r="H80" s="29">
        <f t="shared" si="25"/>
        <v>0.10537313432835821</v>
      </c>
      <c r="I80" s="29">
        <f t="shared" si="25"/>
        <v>0.13171641791044775</v>
      </c>
      <c r="J80" s="29">
        <f t="shared" si="25"/>
        <v>0.15805970149253729</v>
      </c>
      <c r="K80" s="23">
        <f t="shared" si="25"/>
        <v>0.18440298507462682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0.4804630969609262</v>
      </c>
      <c r="F83" s="22">
        <f aca="true" t="shared" si="26" ref="F83:K83">($H$19/$D83-1)*F$25</f>
        <v>0.04804630969609263</v>
      </c>
      <c r="G83" s="29">
        <f t="shared" si="26"/>
        <v>0.07206946454413894</v>
      </c>
      <c r="H83" s="29">
        <f t="shared" si="26"/>
        <v>0.09609261939218526</v>
      </c>
      <c r="I83" s="29">
        <f t="shared" si="26"/>
        <v>0.12011577424023157</v>
      </c>
      <c r="J83" s="29">
        <f t="shared" si="26"/>
        <v>0.14413892908827788</v>
      </c>
      <c r="K83" s="23">
        <f t="shared" si="26"/>
        <v>0.16816208393632417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0.6798029556650247</v>
      </c>
      <c r="F86" s="22">
        <f aca="true" t="shared" si="27" ref="F86:K86">($H$19/$D86-1)*F$25</f>
        <v>0.06798029556650247</v>
      </c>
      <c r="G86" s="29">
        <f t="shared" si="27"/>
        <v>0.1019704433497537</v>
      </c>
      <c r="H86" s="29">
        <f t="shared" si="27"/>
        <v>0.13596059113300493</v>
      </c>
      <c r="I86" s="29">
        <f t="shared" si="27"/>
        <v>0.16995073891625617</v>
      </c>
      <c r="J86" s="29">
        <f t="shared" si="27"/>
        <v>0.2039408866995074</v>
      </c>
      <c r="K86" s="23">
        <f t="shared" si="27"/>
        <v>0.23793103448275862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0.8600000000000001</v>
      </c>
      <c r="F89" s="22">
        <f aca="true" t="shared" si="28" ref="F89:K89">($H$19/$D89-1)*F$25</f>
        <v>0.08600000000000002</v>
      </c>
      <c r="G89" s="29">
        <f t="shared" si="28"/>
        <v>0.129</v>
      </c>
      <c r="H89" s="29">
        <f t="shared" si="28"/>
        <v>0.17200000000000004</v>
      </c>
      <c r="I89" s="29">
        <f t="shared" si="28"/>
        <v>0.21500000000000002</v>
      </c>
      <c r="J89" s="29">
        <f t="shared" si="28"/>
        <v>0.258</v>
      </c>
      <c r="K89" s="23">
        <f t="shared" si="28"/>
        <v>0.301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0.7822299651567944</v>
      </c>
      <c r="F92" s="22">
        <f aca="true" t="shared" si="29" ref="F92:K92">($H$19/$D92-1)*F$25</f>
        <v>0.07822299651567943</v>
      </c>
      <c r="G92" s="29">
        <f t="shared" si="29"/>
        <v>0.11733449477351915</v>
      </c>
      <c r="H92" s="29">
        <f t="shared" si="29"/>
        <v>0.15644599303135887</v>
      </c>
      <c r="I92" s="29">
        <f t="shared" si="29"/>
        <v>0.19555749128919858</v>
      </c>
      <c r="J92" s="29">
        <f t="shared" si="29"/>
        <v>0.2346689895470383</v>
      </c>
      <c r="K92" s="23">
        <f t="shared" si="29"/>
        <v>0.273780487804878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0.9485714285714286</v>
      </c>
      <c r="F95" s="22">
        <f aca="true" t="shared" si="30" ref="F95:K95">($H$19/$D95-1)*F$25</f>
        <v>0.09485714285714286</v>
      </c>
      <c r="G95" s="29">
        <f t="shared" si="30"/>
        <v>0.1422857142857143</v>
      </c>
      <c r="H95" s="29">
        <f t="shared" si="30"/>
        <v>0.18971428571428572</v>
      </c>
      <c r="I95" s="29">
        <f t="shared" si="30"/>
        <v>0.23714285714285716</v>
      </c>
      <c r="J95" s="29">
        <f t="shared" si="30"/>
        <v>0.2845714285714286</v>
      </c>
      <c r="K95" s="23">
        <f t="shared" si="30"/>
        <v>0.332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0.8499095840867993</v>
      </c>
      <c r="F98" s="22">
        <f aca="true" t="shared" si="31" ref="F98:K98">($H$19/$D98-1)*F$25</f>
        <v>0.08499095840867993</v>
      </c>
      <c r="G98" s="29">
        <f t="shared" si="31"/>
        <v>0.12748643761301987</v>
      </c>
      <c r="H98" s="29">
        <f t="shared" si="31"/>
        <v>0.16998191681735986</v>
      </c>
      <c r="I98" s="29">
        <f t="shared" si="31"/>
        <v>0.2124773960216998</v>
      </c>
      <c r="J98" s="29">
        <f t="shared" si="31"/>
        <v>0.25497287522603973</v>
      </c>
      <c r="K98" s="23">
        <f t="shared" si="31"/>
        <v>0.29746835443037967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1.6780104712041886</v>
      </c>
      <c r="F101" s="22">
        <f aca="true" t="shared" si="32" ref="F101:K101">($H$19/$D101-1)*F$25</f>
        <v>0.16780104712041888</v>
      </c>
      <c r="G101" s="29">
        <f t="shared" si="32"/>
        <v>0.25170157068062826</v>
      </c>
      <c r="H101" s="29">
        <f t="shared" si="32"/>
        <v>0.33560209424083776</v>
      </c>
      <c r="I101" s="29">
        <f t="shared" si="32"/>
        <v>0.41950261780104714</v>
      </c>
      <c r="J101" s="29">
        <f t="shared" si="32"/>
        <v>0.5034031413612565</v>
      </c>
      <c r="K101" s="23">
        <f t="shared" si="32"/>
        <v>0.5873036649214659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29. november 2021                  =</v>
      </c>
      <c r="I110" s="5"/>
      <c r="J110" s="109">
        <f>180.2/7.84*H19</f>
        <v>235.13341836734693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2021-11-26T12:38:15Z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